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I:\Projekty\UCC\dokumentacja - aktualna na dzis\P6\nasze\od CIRF\"/>
    </mc:Choice>
  </mc:AlternateContent>
  <xr:revisionPtr revIDLastSave="0" documentId="13_ncr:1_{6C8F4D64-7186-43F9-B677-6F3B792E7ED3}" xr6:coauthVersionLast="47" xr6:coauthVersionMax="47" xr10:uidLastSave="{00000000-0000-0000-0000-000000000000}"/>
  <bookViews>
    <workbookView xWindow="38280" yWindow="-120" windowWidth="38640" windowHeight="21120" tabRatio="780" xr2:uid="{00000000-000D-0000-FFFF-FFFF00000000}"/>
  </bookViews>
  <sheets>
    <sheet name="METRYKA" sheetId="1" r:id="rId1"/>
    <sheet name="IE004PL" sheetId="5" r:id="rId2"/>
    <sheet name="IE007PL" sheetId="7" r:id="rId3"/>
    <sheet name="IE009PL" sheetId="6" r:id="rId4"/>
    <sheet name="IEA13PL" sheetId="3" r:id="rId5"/>
    <sheet name="IE014PL" sheetId="8" r:id="rId6"/>
    <sheet name="IEA15PL" sheetId="2" r:id="rId7"/>
    <sheet name="IE019PL" sheetId="9" r:id="rId8"/>
    <sheet name="IE022PL" sheetId="10" r:id="rId9"/>
    <sheet name="IE025PL" sheetId="11" r:id="rId10"/>
    <sheet name="IE028PL" sheetId="12" r:id="rId11"/>
    <sheet name="IEA28PL" sheetId="4" r:id="rId12"/>
    <sheet name="IE029SCPL" sheetId="29" r:id="rId13"/>
    <sheet name="IEA29PL" sheetId="36" r:id="rId14"/>
    <sheet name="IE035PL" sheetId="13" r:id="rId15"/>
    <sheet name="IE043PL" sheetId="27" r:id="rId16"/>
    <sheet name="IE044PL" sheetId="14" r:id="rId17"/>
    <sheet name="IE045PL" sheetId="15" r:id="rId18"/>
    <sheet name="IE051PL" sheetId="16" r:id="rId19"/>
    <sheet name="IE054PL" sheetId="17" r:id="rId20"/>
    <sheet name="IE055PL" sheetId="18" r:id="rId21"/>
    <sheet name="IE056PL" sheetId="19" r:id="rId22"/>
    <sheet name="IE057PL" sheetId="20" r:id="rId23"/>
    <sheet name="IE058PL" sheetId="21" r:id="rId24"/>
    <sheet name="IE060PL" sheetId="22" r:id="rId25"/>
    <sheet name="IEA64PL" sheetId="37" r:id="rId26"/>
    <sheet name="IEA70PL" sheetId="38" r:id="rId27"/>
    <sheet name="IEA71PL" sheetId="39" r:id="rId28"/>
    <sheet name="IEA91PL" sheetId="40" r:id="rId29"/>
    <sheet name="IE117PL" sheetId="23" r:id="rId30"/>
    <sheet name="IE140PL" sheetId="24" r:id="rId31"/>
    <sheet name="IE141PL" sheetId="25" r:id="rId32"/>
    <sheet name="IE170PL" sheetId="26" r:id="rId33"/>
    <sheet name="IE182PL" sheetId="30" r:id="rId34"/>
    <sheet name="IE280PL" sheetId="31" r:id="rId35"/>
    <sheet name="IE906PL" sheetId="32" r:id="rId36"/>
    <sheet name="IE917PL" sheetId="34" r:id="rId37"/>
    <sheet name="IE928PL" sheetId="35" r:id="rId38"/>
    <sheet name="UPO" sheetId="42" r:id="rId39"/>
    <sheet name="R&amp;C" sheetId="41" r:id="rId40"/>
  </sheets>
  <externalReferences>
    <externalReference r:id="rId41"/>
  </externalReferences>
  <definedNames>
    <definedName name="_xlnm._FilterDatabase" localSheetId="5" hidden="1">IE014PL!$A$2:$L$49</definedName>
    <definedName name="_xlnm._FilterDatabase" localSheetId="7" hidden="1">IE019PL!$A$2:$L$34</definedName>
    <definedName name="_xlnm._FilterDatabase" localSheetId="8" hidden="1">IE022PL!$A$2:$L$31</definedName>
    <definedName name="_xlnm._FilterDatabase" localSheetId="9" hidden="1">IE025PL!$A$2:$L$44</definedName>
    <definedName name="_xlnm._FilterDatabase" localSheetId="10" hidden="1">IE028PL!$A$2:$L$28</definedName>
    <definedName name="_xlnm._FilterDatabase" localSheetId="14" hidden="1">IE035PL!$A$2:$L$40</definedName>
    <definedName name="_xlnm._FilterDatabase" localSheetId="15" hidden="1">IE043PL!$A$2:$L$233</definedName>
    <definedName name="_xlnm._FilterDatabase" localSheetId="16" hidden="1">IE044PL!$A$2:$L$127</definedName>
    <definedName name="_xlnm._FilterDatabase" localSheetId="17" hidden="1">IE045PL!$A$2:$L$33</definedName>
    <definedName name="_xlnm._FilterDatabase" localSheetId="18" hidden="1">IE051PL!$A$2:$L$33</definedName>
    <definedName name="_xlnm._FilterDatabase" localSheetId="19" hidden="1">IE054PL!$A$2:$L$49</definedName>
    <definedName name="_xlnm._FilterDatabase" localSheetId="20" hidden="1">IE055PL!$A$2:$L$33</definedName>
    <definedName name="_xlnm._FilterDatabase" localSheetId="21" hidden="1">IE056PL!$A$2:$L$44</definedName>
    <definedName name="_xlnm._FilterDatabase" localSheetId="22" hidden="1">IE057PL!$A$2:$L$26</definedName>
    <definedName name="_xlnm._FilterDatabase" localSheetId="23" hidden="1">IE058PL!$A$2:$L$33</definedName>
    <definedName name="_xlnm._FilterDatabase" localSheetId="24" hidden="1">IE060PL!$A$2:$L$81</definedName>
    <definedName name="_xlnm._FilterDatabase" localSheetId="29" hidden="1">IE117PL!$A$2:$L$56</definedName>
    <definedName name="_xlnm._FilterDatabase" localSheetId="30" hidden="1">IE140PL!$A$2:$L$28</definedName>
    <definedName name="_xlnm._FilterDatabase" localSheetId="31" hidden="1">IE141PL!$A$2:$L$52</definedName>
    <definedName name="_xlnm._FilterDatabase" localSheetId="32" hidden="1">IE170PL!$A$2:$L$110</definedName>
    <definedName name="_xlnm._FilterDatabase" localSheetId="33" hidden="1">IE182PL!$A$2:$L$55</definedName>
    <definedName name="_xlnm._FilterDatabase" localSheetId="34" hidden="1">IE280PL!$A$2:$L$74</definedName>
    <definedName name="_xlnm._FilterDatabase" localSheetId="35" hidden="1">IE906PL!$A$2:$L$19</definedName>
    <definedName name="_xlnm._FilterDatabase" localSheetId="36" hidden="1">IE917PL!$A$2:$L$21</definedName>
    <definedName name="_xlnm._FilterDatabase" localSheetId="37" hidden="1">IE928PL!$A$2:$L$27</definedName>
    <definedName name="_xlnm._FilterDatabase" localSheetId="13" hidden="1">IEA29PL!$A$2:$L$477</definedName>
    <definedName name="_xlnm._FilterDatabase" localSheetId="25" hidden="1">IEA64PL!$A$2:$L$71</definedName>
    <definedName name="_xlnm._FilterDatabase" localSheetId="26" hidden="1">IEA70PL!$A$2:$L$54</definedName>
    <definedName name="_xlnm._FilterDatabase" localSheetId="27" hidden="1">IEA71PL!$A$2:$L$59</definedName>
    <definedName name="_xlnm._FilterDatabase" localSheetId="28" hidden="1">IEA91PL!$A$2:$L$24</definedName>
    <definedName name="_xlnm._FilterDatabase" localSheetId="39" hidden="1">'R&amp;C'!$A$2:$E$420</definedName>
    <definedName name="_xlnm._FilterDatabase" localSheetId="38" hidden="1">UPO!$A$2:$L$20</definedName>
    <definedName name="_xlnm.Print_Area" localSheetId="0">METRYKA!$B$2:$E$25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B4" i="41" l="1"/>
  <c r="C4" i="41"/>
  <c r="B5" i="41"/>
  <c r="C5" i="41"/>
  <c r="B6" i="41"/>
  <c r="C6" i="41"/>
  <c r="B7" i="41"/>
  <c r="C7" i="41"/>
  <c r="B8" i="41"/>
  <c r="C8" i="41"/>
  <c r="B9" i="41"/>
  <c r="C9" i="41"/>
  <c r="B10" i="41"/>
  <c r="C10" i="41"/>
  <c r="B11" i="41"/>
  <c r="C11" i="41"/>
  <c r="B12" i="41"/>
  <c r="C12" i="41"/>
  <c r="B13" i="41"/>
  <c r="C13" i="41"/>
  <c r="B14" i="41"/>
  <c r="C14" i="41"/>
  <c r="B15" i="41"/>
  <c r="C15" i="41"/>
  <c r="B16" i="41"/>
  <c r="C16" i="41"/>
  <c r="B17" i="41"/>
  <c r="C17" i="41"/>
  <c r="B18" i="41"/>
  <c r="C18" i="41"/>
  <c r="B19" i="41"/>
  <c r="C19" i="41"/>
  <c r="B20" i="41"/>
  <c r="C20" i="41"/>
  <c r="B21" i="41"/>
  <c r="C21" i="41"/>
  <c r="B22" i="41"/>
  <c r="C22" i="41"/>
  <c r="B23" i="41"/>
  <c r="C23" i="41"/>
  <c r="B24" i="41"/>
  <c r="C24" i="41"/>
  <c r="B25" i="41"/>
  <c r="C25" i="41"/>
  <c r="B26" i="41"/>
  <c r="C26" i="41"/>
  <c r="B27" i="41"/>
  <c r="C27" i="41"/>
  <c r="B28" i="41"/>
  <c r="C28" i="41"/>
  <c r="B29" i="41"/>
  <c r="C29" i="41"/>
  <c r="B30" i="41"/>
  <c r="C30" i="41"/>
  <c r="B31" i="41"/>
  <c r="C31" i="41"/>
  <c r="B32" i="41"/>
  <c r="C32" i="41"/>
  <c r="B33" i="41"/>
  <c r="C33" i="41"/>
  <c r="B34" i="41"/>
  <c r="C34" i="41"/>
  <c r="B35" i="41"/>
  <c r="C35" i="41"/>
  <c r="B36" i="41"/>
  <c r="C36" i="41"/>
  <c r="B37" i="41"/>
  <c r="C37" i="41"/>
  <c r="B38" i="41"/>
  <c r="C38" i="41"/>
  <c r="B39" i="41"/>
  <c r="C39" i="41"/>
  <c r="B40" i="41"/>
  <c r="C40" i="41"/>
  <c r="B41" i="41"/>
  <c r="C41" i="41"/>
  <c r="B42" i="41"/>
  <c r="C42" i="41"/>
  <c r="B43" i="41"/>
  <c r="C43" i="41"/>
  <c r="B44" i="41"/>
  <c r="C44" i="41"/>
  <c r="B45" i="41"/>
  <c r="C45" i="41"/>
  <c r="B46" i="41"/>
  <c r="C46" i="41"/>
  <c r="B47" i="41"/>
  <c r="C47" i="41"/>
  <c r="B48" i="41"/>
  <c r="C48" i="41"/>
  <c r="B49" i="41"/>
  <c r="C49" i="41"/>
  <c r="B50" i="41"/>
  <c r="C50" i="41"/>
  <c r="B51" i="41"/>
  <c r="C51" i="41"/>
  <c r="B52" i="41"/>
  <c r="C52" i="41"/>
  <c r="B53" i="41"/>
  <c r="C53" i="41"/>
  <c r="B54" i="41"/>
  <c r="C54" i="41"/>
  <c r="B55" i="41"/>
  <c r="C55" i="41"/>
  <c r="B56" i="41"/>
  <c r="C56" i="41"/>
  <c r="B57" i="41"/>
  <c r="C57" i="41"/>
  <c r="B58" i="41"/>
  <c r="C58" i="41"/>
  <c r="B59" i="41"/>
  <c r="C59" i="41"/>
  <c r="B60" i="41"/>
  <c r="C60" i="41"/>
  <c r="B61" i="41"/>
  <c r="C61" i="41"/>
  <c r="B62" i="41"/>
  <c r="C62" i="41"/>
  <c r="B63" i="41"/>
  <c r="C63" i="41"/>
  <c r="B64" i="41"/>
  <c r="C64" i="41"/>
  <c r="B65" i="41"/>
  <c r="C65" i="41"/>
  <c r="B66" i="41"/>
  <c r="C66" i="41"/>
  <c r="B67" i="41"/>
  <c r="C67" i="41"/>
  <c r="B68" i="41"/>
  <c r="C68" i="41"/>
  <c r="B69" i="41"/>
  <c r="C69" i="41"/>
  <c r="B70" i="41"/>
  <c r="C70" i="41"/>
  <c r="B71" i="41"/>
  <c r="C71" i="41"/>
  <c r="B72" i="41"/>
  <c r="C72" i="41"/>
  <c r="B73" i="41"/>
  <c r="C73" i="41"/>
  <c r="B74" i="41"/>
  <c r="C74" i="41"/>
  <c r="B75" i="41"/>
  <c r="C75" i="41"/>
  <c r="B76" i="41"/>
  <c r="C76" i="41"/>
  <c r="B77" i="41"/>
  <c r="C77" i="41"/>
  <c r="B78" i="41"/>
  <c r="C78" i="41"/>
  <c r="B79" i="41"/>
  <c r="C79" i="41"/>
  <c r="B80" i="41"/>
  <c r="C80" i="41"/>
  <c r="B81" i="41"/>
  <c r="C81" i="41"/>
  <c r="B82" i="41"/>
  <c r="C82" i="41"/>
  <c r="B83" i="41"/>
  <c r="C83" i="41"/>
  <c r="B84" i="41"/>
  <c r="C84" i="41"/>
  <c r="B85" i="41"/>
  <c r="C85" i="41"/>
  <c r="B86" i="41"/>
  <c r="C86" i="41"/>
  <c r="B87" i="41"/>
  <c r="C87" i="41"/>
  <c r="B88" i="41"/>
  <c r="C88" i="41"/>
  <c r="B89" i="41"/>
  <c r="C89" i="41"/>
  <c r="B90" i="41"/>
  <c r="C90" i="41"/>
  <c r="B91" i="41"/>
  <c r="C91" i="41"/>
  <c r="B92" i="41"/>
  <c r="C92" i="41"/>
  <c r="B93" i="41"/>
  <c r="C93" i="41"/>
  <c r="B94" i="41"/>
  <c r="C94" i="41"/>
  <c r="B95" i="41"/>
  <c r="C95" i="41"/>
  <c r="B96" i="41"/>
  <c r="C96" i="41"/>
  <c r="B97" i="41"/>
  <c r="C97" i="41"/>
  <c r="B98" i="41"/>
  <c r="C98" i="41"/>
  <c r="B99" i="41"/>
  <c r="C99" i="41"/>
  <c r="B100" i="41"/>
  <c r="C100" i="41"/>
  <c r="B101" i="41"/>
  <c r="C101" i="41"/>
  <c r="B102" i="41"/>
  <c r="C102" i="41"/>
  <c r="B103" i="41"/>
  <c r="C103" i="41"/>
  <c r="B104" i="41"/>
  <c r="C104" i="41"/>
  <c r="B105" i="41"/>
  <c r="C105" i="41"/>
  <c r="B106" i="41"/>
  <c r="C106" i="41"/>
  <c r="B107" i="41"/>
  <c r="C107" i="41"/>
  <c r="B108" i="41"/>
  <c r="C108" i="41"/>
  <c r="B109" i="41"/>
  <c r="C109" i="41"/>
  <c r="B110" i="41"/>
  <c r="C110" i="41"/>
  <c r="B111" i="41"/>
  <c r="C111" i="41"/>
  <c r="B112" i="41"/>
  <c r="C112" i="41"/>
  <c r="B113" i="41"/>
  <c r="C113" i="41"/>
  <c r="B114" i="41"/>
  <c r="C114" i="41"/>
  <c r="B115" i="41"/>
  <c r="C115" i="41"/>
  <c r="B116" i="41"/>
  <c r="C116" i="41"/>
  <c r="B117" i="41"/>
  <c r="C117" i="41"/>
  <c r="B118" i="41"/>
  <c r="C118" i="41"/>
  <c r="B119" i="41"/>
  <c r="C119" i="41"/>
  <c r="B120" i="41"/>
  <c r="C120" i="41"/>
  <c r="B121" i="41"/>
  <c r="C121" i="41"/>
  <c r="B122" i="41"/>
  <c r="C122" i="41"/>
  <c r="B123" i="41"/>
  <c r="C123" i="41"/>
  <c r="B124" i="41"/>
  <c r="C124" i="41"/>
  <c r="B125" i="41"/>
  <c r="C125" i="41"/>
  <c r="B126" i="41"/>
  <c r="C126" i="41"/>
  <c r="B127" i="41"/>
  <c r="C127" i="41"/>
  <c r="B128" i="41"/>
  <c r="C128" i="41"/>
  <c r="B129" i="41"/>
  <c r="C129" i="41"/>
  <c r="B130" i="41"/>
  <c r="C130" i="41"/>
  <c r="B131" i="41"/>
  <c r="C131" i="41"/>
  <c r="B132" i="41"/>
  <c r="C132" i="41"/>
  <c r="B133" i="41"/>
  <c r="C133" i="41"/>
  <c r="B134" i="41"/>
  <c r="C134" i="41"/>
  <c r="B135" i="41"/>
  <c r="C135" i="41"/>
  <c r="B136" i="41"/>
  <c r="C136" i="41"/>
  <c r="B137" i="41"/>
  <c r="C137" i="41"/>
  <c r="B138" i="41"/>
  <c r="C138" i="41"/>
  <c r="B139" i="41"/>
  <c r="C139" i="41"/>
  <c r="B140" i="41"/>
  <c r="C140" i="41"/>
  <c r="B141" i="41"/>
  <c r="C141" i="41"/>
  <c r="B142" i="41"/>
  <c r="C142" i="41"/>
  <c r="B143" i="41"/>
  <c r="C143" i="41"/>
  <c r="B144" i="41"/>
  <c r="C144" i="41"/>
  <c r="B145" i="41"/>
  <c r="C145" i="41"/>
  <c r="B146" i="41"/>
  <c r="C146" i="41"/>
  <c r="B147" i="41"/>
  <c r="C147" i="41"/>
  <c r="B148" i="41"/>
  <c r="C148" i="41"/>
  <c r="B149" i="41"/>
  <c r="C149" i="41"/>
  <c r="B150" i="41"/>
  <c r="C150" i="41"/>
  <c r="B151" i="41"/>
  <c r="C151" i="41"/>
  <c r="B152" i="41"/>
  <c r="C152" i="41"/>
  <c r="B153" i="41"/>
  <c r="C153" i="41"/>
  <c r="B154" i="41"/>
  <c r="C154" i="41"/>
  <c r="B155" i="41"/>
  <c r="C155" i="41"/>
  <c r="B156" i="41"/>
  <c r="C156" i="41"/>
  <c r="B157" i="41"/>
  <c r="C157" i="41"/>
  <c r="B158" i="41"/>
  <c r="C158" i="41"/>
  <c r="B159" i="41"/>
  <c r="C159" i="41"/>
  <c r="B160" i="41"/>
  <c r="C160" i="41"/>
  <c r="B161" i="41"/>
  <c r="C161" i="41"/>
  <c r="B162" i="41"/>
  <c r="C162" i="41"/>
  <c r="B163" i="41"/>
  <c r="C163" i="41"/>
  <c r="B164" i="41"/>
  <c r="C164" i="41"/>
  <c r="B165" i="41"/>
  <c r="C165" i="41"/>
  <c r="B166" i="41"/>
  <c r="C166" i="41"/>
  <c r="B167" i="41"/>
  <c r="C167" i="41"/>
  <c r="B168" i="41"/>
  <c r="C168" i="41"/>
  <c r="B169" i="41"/>
  <c r="C169" i="41"/>
  <c r="B170" i="41"/>
  <c r="C170" i="41"/>
  <c r="B171" i="41"/>
  <c r="C171" i="41"/>
  <c r="B172" i="41"/>
  <c r="C172" i="41"/>
  <c r="B173" i="41"/>
  <c r="C173" i="41"/>
  <c r="B174" i="41"/>
  <c r="C174" i="41"/>
  <c r="B175" i="41"/>
  <c r="C175" i="41"/>
  <c r="B176" i="41"/>
  <c r="C176" i="41"/>
  <c r="B177" i="41"/>
  <c r="C177" i="41"/>
  <c r="B178" i="41"/>
  <c r="C178" i="41"/>
  <c r="B179" i="41"/>
  <c r="C179" i="41"/>
  <c r="B180" i="41"/>
  <c r="C180" i="41"/>
  <c r="B181" i="41"/>
  <c r="C181" i="41"/>
  <c r="B182" i="41"/>
  <c r="C182" i="41"/>
  <c r="B183" i="41"/>
  <c r="C183" i="41"/>
  <c r="B184" i="41"/>
  <c r="C184" i="41"/>
  <c r="B185" i="41"/>
  <c r="C185" i="41"/>
  <c r="B186" i="41"/>
  <c r="C186" i="41"/>
  <c r="B187" i="41"/>
  <c r="C187" i="41"/>
  <c r="B188" i="41"/>
  <c r="C188" i="41"/>
  <c r="B189" i="41"/>
  <c r="C189" i="41"/>
  <c r="B190" i="41"/>
  <c r="C190" i="41"/>
  <c r="B191" i="41"/>
  <c r="C191" i="41"/>
  <c r="B192" i="41"/>
  <c r="C192" i="41"/>
  <c r="B193" i="41"/>
  <c r="C193" i="41"/>
  <c r="B194" i="41"/>
  <c r="C194" i="41"/>
  <c r="B195" i="41"/>
  <c r="C195" i="41"/>
  <c r="B196" i="41"/>
  <c r="C196" i="41"/>
  <c r="B197" i="41"/>
  <c r="C197" i="41"/>
  <c r="B198" i="41"/>
  <c r="C198" i="41"/>
  <c r="B199" i="41"/>
  <c r="C199" i="41"/>
  <c r="B200" i="41"/>
  <c r="C200" i="41"/>
  <c r="B201" i="41"/>
  <c r="C201" i="41"/>
  <c r="B202" i="41"/>
  <c r="C202" i="41"/>
  <c r="B203" i="41"/>
  <c r="C203" i="41"/>
  <c r="B204" i="41"/>
  <c r="C204" i="41"/>
  <c r="B205" i="41"/>
  <c r="C205" i="41"/>
  <c r="B206" i="41"/>
  <c r="C206" i="41"/>
  <c r="B207" i="41"/>
  <c r="C207" i="41"/>
  <c r="B208" i="41"/>
  <c r="C208" i="41"/>
  <c r="B209" i="41"/>
  <c r="C209" i="41"/>
  <c r="B210" i="41"/>
  <c r="C210" i="41"/>
  <c r="B211" i="41"/>
  <c r="C211" i="41"/>
  <c r="B212" i="41"/>
  <c r="C212" i="41"/>
  <c r="B213" i="41"/>
  <c r="C213" i="41"/>
  <c r="B214" i="41"/>
  <c r="C214" i="41"/>
  <c r="B215" i="41"/>
  <c r="C215" i="41"/>
  <c r="B216" i="41"/>
  <c r="C216" i="41"/>
  <c r="B217" i="41"/>
  <c r="C217" i="41"/>
  <c r="B218" i="41"/>
  <c r="C218" i="41"/>
  <c r="B219" i="41"/>
  <c r="C219" i="41"/>
  <c r="B220" i="41"/>
  <c r="C220" i="41"/>
  <c r="B221" i="41"/>
  <c r="C221" i="41"/>
  <c r="B222" i="41"/>
  <c r="C222" i="41"/>
  <c r="B223" i="41"/>
  <c r="C223" i="41"/>
  <c r="B224" i="41"/>
  <c r="C224" i="41"/>
  <c r="B225" i="41"/>
  <c r="C225" i="41"/>
  <c r="B226" i="41"/>
  <c r="C226" i="41"/>
  <c r="B227" i="41"/>
  <c r="C227" i="41"/>
  <c r="B228" i="41"/>
  <c r="C228" i="41"/>
  <c r="B229" i="41"/>
  <c r="C229" i="41"/>
  <c r="B230" i="41"/>
  <c r="C230" i="41"/>
  <c r="B231" i="41"/>
  <c r="C231" i="41"/>
  <c r="B232" i="41"/>
  <c r="C232" i="41"/>
  <c r="B233" i="41"/>
  <c r="C233" i="41"/>
  <c r="B234" i="41"/>
  <c r="C234" i="41"/>
  <c r="B235" i="41"/>
  <c r="C235" i="41"/>
  <c r="B236" i="41"/>
  <c r="C236" i="41"/>
  <c r="B237" i="41"/>
  <c r="C237" i="41"/>
  <c r="B238" i="41"/>
  <c r="C238" i="41"/>
  <c r="B239" i="41"/>
  <c r="C239" i="41"/>
  <c r="B240" i="41"/>
  <c r="C240" i="41"/>
  <c r="B241" i="41"/>
  <c r="C241" i="41"/>
  <c r="B242" i="41"/>
  <c r="C242" i="41"/>
  <c r="B243" i="41"/>
  <c r="C243" i="41"/>
  <c r="B244" i="41"/>
  <c r="C244" i="41"/>
  <c r="B245" i="41"/>
  <c r="C245" i="41"/>
  <c r="B246" i="41"/>
  <c r="C246" i="41"/>
  <c r="B247" i="41"/>
  <c r="C247" i="41"/>
  <c r="B248" i="41"/>
  <c r="C248" i="41"/>
  <c r="B249" i="41"/>
  <c r="C249" i="41"/>
  <c r="B250" i="41"/>
  <c r="C250" i="41"/>
  <c r="B251" i="41"/>
  <c r="C251" i="41"/>
  <c r="B252" i="41"/>
  <c r="C252" i="41"/>
  <c r="B253" i="41"/>
  <c r="C253" i="41"/>
  <c r="B254" i="41"/>
  <c r="C254" i="41"/>
  <c r="B255" i="41"/>
  <c r="C255" i="41"/>
  <c r="B256" i="41"/>
  <c r="C256" i="41"/>
  <c r="B257" i="41"/>
  <c r="C257" i="41"/>
  <c r="B258" i="41"/>
  <c r="C258" i="41"/>
  <c r="B259" i="41"/>
  <c r="C259" i="41"/>
  <c r="B260" i="41"/>
  <c r="C260" i="41"/>
  <c r="B261" i="41"/>
  <c r="C261" i="41"/>
  <c r="B262" i="41"/>
  <c r="C262" i="41"/>
  <c r="B263" i="41"/>
  <c r="C263" i="41"/>
  <c r="B264" i="41"/>
  <c r="C264" i="41"/>
  <c r="B265" i="41"/>
  <c r="C265" i="41"/>
  <c r="B266" i="41"/>
  <c r="C266" i="41"/>
  <c r="B267" i="41"/>
  <c r="C267" i="41"/>
  <c r="B268" i="41"/>
  <c r="C268" i="41"/>
  <c r="B269" i="41"/>
  <c r="C269" i="41"/>
  <c r="B270" i="41"/>
  <c r="C270" i="41"/>
  <c r="B271" i="41"/>
  <c r="C271" i="41"/>
  <c r="B272" i="41"/>
  <c r="C272" i="41"/>
  <c r="B273" i="41"/>
  <c r="C273" i="41"/>
  <c r="B274" i="41"/>
  <c r="C274" i="41"/>
  <c r="B275" i="41"/>
  <c r="C275" i="41"/>
  <c r="B276" i="41"/>
  <c r="C276" i="41"/>
  <c r="B277" i="41"/>
  <c r="C277" i="41"/>
  <c r="B278" i="41"/>
  <c r="C278" i="41"/>
  <c r="B279" i="41"/>
  <c r="C279" i="41"/>
  <c r="B280" i="41"/>
  <c r="C280" i="41"/>
  <c r="B281" i="41"/>
  <c r="C281" i="41"/>
  <c r="B282" i="41"/>
  <c r="C282" i="41"/>
  <c r="B283" i="41"/>
  <c r="C283" i="41"/>
  <c r="B284" i="41"/>
  <c r="C284" i="41"/>
  <c r="B285" i="41"/>
  <c r="C285" i="41"/>
  <c r="B286" i="41"/>
  <c r="C286" i="41"/>
  <c r="B287" i="41"/>
  <c r="C287" i="41"/>
  <c r="B288" i="41"/>
  <c r="C288" i="41"/>
  <c r="B289" i="41"/>
  <c r="C289" i="41"/>
  <c r="B290" i="41"/>
  <c r="C290" i="41"/>
  <c r="B291" i="41"/>
  <c r="C291" i="41"/>
  <c r="B292" i="41"/>
  <c r="C292" i="41"/>
  <c r="B293" i="41"/>
  <c r="C293" i="41"/>
  <c r="B294" i="41"/>
  <c r="C294" i="41"/>
  <c r="B295" i="41"/>
  <c r="C295" i="41"/>
  <c r="B296" i="41"/>
  <c r="C296" i="41"/>
  <c r="B297" i="41"/>
  <c r="C297" i="41"/>
  <c r="B298" i="41"/>
  <c r="C298" i="41"/>
  <c r="B299" i="41"/>
  <c r="C299" i="41"/>
  <c r="B300" i="41"/>
  <c r="C300" i="41"/>
  <c r="B301" i="41"/>
  <c r="C301" i="41"/>
  <c r="B302" i="41"/>
  <c r="C302" i="41"/>
  <c r="B303" i="41"/>
  <c r="C303" i="41"/>
  <c r="B304" i="41"/>
  <c r="C304" i="41"/>
  <c r="B305" i="41"/>
  <c r="C305" i="41"/>
  <c r="B306" i="41"/>
  <c r="C306" i="41"/>
  <c r="B307" i="41"/>
  <c r="C307" i="41"/>
  <c r="B308" i="41"/>
  <c r="C308" i="41"/>
  <c r="B309" i="41"/>
  <c r="C309" i="41"/>
  <c r="B310" i="41"/>
  <c r="C310" i="41"/>
  <c r="B311" i="41"/>
  <c r="C311" i="41"/>
  <c r="B312" i="41"/>
  <c r="C312" i="41"/>
  <c r="B313" i="41"/>
  <c r="C313" i="41"/>
  <c r="B314" i="41"/>
  <c r="C314" i="41"/>
  <c r="B315" i="41"/>
  <c r="C315" i="41"/>
  <c r="B316" i="41"/>
  <c r="C316" i="41"/>
  <c r="B317" i="41"/>
  <c r="C317" i="41"/>
  <c r="B318" i="41"/>
  <c r="C318" i="41"/>
  <c r="B319" i="41"/>
  <c r="C319" i="41"/>
  <c r="B320" i="41"/>
  <c r="C320" i="41"/>
  <c r="B321" i="41"/>
  <c r="C321" i="41"/>
  <c r="B322" i="41"/>
  <c r="C322" i="41"/>
  <c r="B323" i="41"/>
  <c r="C323" i="41"/>
  <c r="B324" i="41"/>
  <c r="C324" i="41"/>
  <c r="B325" i="41"/>
  <c r="C325" i="41"/>
  <c r="B326" i="41"/>
  <c r="C326" i="41"/>
  <c r="B327" i="41"/>
  <c r="C327" i="41"/>
  <c r="B328" i="41"/>
  <c r="C328" i="41"/>
  <c r="B329" i="41"/>
  <c r="C329" i="41"/>
  <c r="B330" i="41"/>
  <c r="C330" i="41"/>
  <c r="B331" i="41"/>
  <c r="C331" i="41"/>
  <c r="B332" i="41"/>
  <c r="C332" i="41"/>
  <c r="B333" i="41"/>
  <c r="C333" i="41"/>
  <c r="B334" i="41"/>
  <c r="C334" i="41"/>
  <c r="B335" i="41"/>
  <c r="C335" i="41"/>
  <c r="B336" i="41"/>
  <c r="C336" i="41"/>
  <c r="B337" i="41"/>
  <c r="C337" i="41"/>
  <c r="B338" i="41"/>
  <c r="C338" i="41"/>
  <c r="B339" i="41"/>
  <c r="C339" i="41"/>
  <c r="B340" i="41"/>
  <c r="C340" i="41"/>
  <c r="B341" i="41"/>
  <c r="C341" i="41"/>
  <c r="B342" i="41"/>
  <c r="C342" i="41"/>
  <c r="B343" i="41"/>
  <c r="C343" i="41"/>
  <c r="B344" i="41"/>
  <c r="C344" i="41"/>
  <c r="B345" i="41"/>
  <c r="C345" i="41"/>
  <c r="B346" i="41"/>
  <c r="C346" i="41"/>
  <c r="B347" i="41"/>
  <c r="C347" i="41"/>
  <c r="B348" i="41"/>
  <c r="C348" i="41"/>
  <c r="B349" i="41"/>
  <c r="C349" i="41"/>
  <c r="B350" i="41"/>
  <c r="C350" i="41"/>
  <c r="B351" i="41"/>
  <c r="C351" i="41"/>
  <c r="B352" i="41"/>
  <c r="C352" i="41"/>
  <c r="B353" i="41"/>
  <c r="C353" i="41"/>
  <c r="B354" i="41"/>
  <c r="C354" i="41"/>
  <c r="B355" i="41"/>
  <c r="C355" i="41"/>
  <c r="B356" i="41"/>
  <c r="C356" i="41"/>
  <c r="B357" i="41"/>
  <c r="C357" i="41"/>
  <c r="B358" i="41"/>
  <c r="C358" i="41"/>
  <c r="B359" i="41"/>
  <c r="C359" i="41"/>
  <c r="B360" i="41"/>
  <c r="C360" i="41"/>
  <c r="B361" i="41"/>
  <c r="C361" i="41"/>
  <c r="B362" i="41"/>
  <c r="C362" i="41"/>
  <c r="B363" i="41"/>
  <c r="C363" i="41"/>
  <c r="B364" i="41"/>
  <c r="C364" i="41"/>
  <c r="B365" i="41"/>
  <c r="C365" i="41"/>
  <c r="B366" i="41"/>
  <c r="C366" i="41"/>
  <c r="B367" i="41"/>
  <c r="C367" i="41"/>
  <c r="B368" i="41"/>
  <c r="C368" i="41"/>
  <c r="B369" i="41"/>
  <c r="C369" i="41"/>
  <c r="B370" i="41"/>
  <c r="C370" i="41"/>
  <c r="B371" i="41"/>
  <c r="C371" i="41"/>
  <c r="B372" i="41"/>
  <c r="C372" i="41"/>
  <c r="B373" i="41"/>
  <c r="C373" i="41"/>
  <c r="B374" i="41"/>
  <c r="C374" i="41"/>
  <c r="B375" i="41"/>
  <c r="C375" i="41"/>
  <c r="B376" i="41"/>
  <c r="C376" i="41"/>
  <c r="B377" i="41"/>
  <c r="C377" i="41"/>
  <c r="B378" i="41"/>
  <c r="C378" i="41"/>
  <c r="B379" i="41"/>
  <c r="C379" i="41"/>
  <c r="B380" i="41"/>
  <c r="C380" i="41"/>
  <c r="B381" i="41"/>
  <c r="C381" i="41"/>
  <c r="B382" i="41"/>
  <c r="C382" i="41"/>
  <c r="B383" i="41"/>
  <c r="C383" i="41"/>
  <c r="B384" i="41"/>
  <c r="C384" i="41"/>
  <c r="B385" i="41"/>
  <c r="C385" i="41"/>
  <c r="B386" i="41"/>
  <c r="C386" i="41"/>
  <c r="B387" i="41"/>
  <c r="C387" i="41"/>
  <c r="B388" i="41"/>
  <c r="C388" i="41"/>
  <c r="B389" i="41"/>
  <c r="C389" i="41"/>
  <c r="B390" i="41"/>
  <c r="C390" i="41"/>
  <c r="B391" i="41"/>
  <c r="C391" i="41"/>
  <c r="B392" i="41"/>
  <c r="C392" i="41"/>
  <c r="B393" i="41"/>
  <c r="C393" i="41"/>
  <c r="B394" i="41"/>
  <c r="C394" i="41"/>
  <c r="B395" i="41"/>
  <c r="C395" i="41"/>
  <c r="B396" i="41"/>
  <c r="C396" i="41"/>
  <c r="B397" i="41"/>
  <c r="C397" i="41"/>
  <c r="B398" i="41"/>
  <c r="C398" i="41"/>
  <c r="B399" i="41"/>
  <c r="C399" i="41"/>
  <c r="B400" i="41"/>
  <c r="C400" i="41"/>
  <c r="B401" i="41"/>
  <c r="C401" i="41"/>
  <c r="B402" i="41"/>
  <c r="C402" i="41"/>
  <c r="B403" i="41"/>
  <c r="C403" i="41"/>
  <c r="B404" i="41"/>
  <c r="C404" i="41"/>
  <c r="B405" i="41"/>
  <c r="C405" i="41"/>
  <c r="B406" i="41"/>
  <c r="C406" i="41"/>
  <c r="B407" i="41"/>
  <c r="C407" i="41"/>
  <c r="B408" i="41"/>
  <c r="C408" i="41"/>
  <c r="B409" i="41"/>
  <c r="C409" i="41"/>
  <c r="B410" i="41"/>
  <c r="C410" i="41"/>
  <c r="B411" i="41"/>
  <c r="C411" i="41"/>
  <c r="B412" i="41"/>
  <c r="C412" i="41"/>
  <c r="B413" i="41"/>
  <c r="C413" i="41"/>
  <c r="B414" i="41"/>
  <c r="C414" i="41"/>
  <c r="B415" i="41"/>
  <c r="C415" i="41"/>
  <c r="B416" i="41"/>
  <c r="C416" i="41"/>
  <c r="B417" i="41"/>
  <c r="C417" i="41"/>
  <c r="B418" i="41"/>
  <c r="C418" i="41"/>
  <c r="B419" i="41"/>
  <c r="C419" i="41"/>
  <c r="C3" i="41"/>
  <c r="B3" i="41"/>
  <c r="C1" i="27"/>
  <c r="D3" i="27"/>
  <c r="D4" i="27"/>
  <c r="D5" i="27"/>
  <c r="D6" i="27"/>
  <c r="D7" i="27"/>
  <c r="D8" i="27"/>
  <c r="D9" i="27"/>
  <c r="D10" i="27"/>
  <c r="D11" i="27"/>
  <c r="D12" i="27"/>
  <c r="D13" i="27"/>
  <c r="D14" i="27"/>
  <c r="D15" i="27"/>
  <c r="D16" i="27"/>
  <c r="D17" i="27"/>
  <c r="D18" i="27"/>
  <c r="D19" i="27"/>
  <c r="D20" i="27"/>
  <c r="D21" i="27"/>
  <c r="D22" i="27"/>
  <c r="D23" i="27"/>
  <c r="D24" i="27"/>
  <c r="D25" i="27"/>
  <c r="D26" i="27"/>
  <c r="D27" i="27"/>
  <c r="D28" i="27"/>
  <c r="D29" i="27"/>
  <c r="D30" i="27"/>
  <c r="D31" i="27"/>
  <c r="D32" i="27"/>
  <c r="D33" i="27"/>
  <c r="D34" i="27"/>
  <c r="D35" i="27"/>
  <c r="D36" i="27"/>
  <c r="D37" i="27"/>
  <c r="D38" i="27"/>
  <c r="D39" i="27"/>
  <c r="D40" i="27"/>
  <c r="D41" i="27"/>
  <c r="D42" i="27"/>
  <c r="D43" i="27"/>
  <c r="D44" i="27"/>
  <c r="D45" i="27"/>
  <c r="D46" i="27"/>
  <c r="D47" i="27"/>
  <c r="D48" i="27"/>
  <c r="D49" i="27"/>
  <c r="D50" i="27"/>
  <c r="D51" i="27"/>
  <c r="D52" i="27"/>
  <c r="D53" i="27"/>
  <c r="D54" i="27"/>
  <c r="D55" i="27"/>
  <c r="D56" i="27"/>
  <c r="D57" i="27"/>
  <c r="D58" i="27"/>
  <c r="D59" i="27"/>
  <c r="D60" i="27"/>
  <c r="D61" i="27"/>
  <c r="D62" i="27"/>
  <c r="D63" i="27"/>
  <c r="D64" i="27"/>
  <c r="D65" i="27"/>
  <c r="D66" i="27"/>
  <c r="D67" i="27"/>
  <c r="D68" i="27"/>
  <c r="D69" i="27"/>
  <c r="D70" i="27"/>
  <c r="D71" i="27"/>
  <c r="D72" i="27"/>
  <c r="D73" i="27"/>
  <c r="D74" i="27"/>
  <c r="D75" i="27"/>
  <c r="D76" i="27"/>
  <c r="D77" i="27"/>
  <c r="D78" i="27"/>
  <c r="D79" i="27"/>
  <c r="D80" i="27"/>
  <c r="D81" i="27"/>
  <c r="D82" i="27"/>
  <c r="D83" i="27"/>
  <c r="D84" i="27"/>
  <c r="D85" i="27"/>
  <c r="D86" i="27"/>
  <c r="D87" i="27"/>
  <c r="D88" i="27"/>
  <c r="D89" i="27"/>
  <c r="D90" i="27"/>
  <c r="D91" i="27"/>
  <c r="D92" i="27"/>
  <c r="D93" i="27"/>
  <c r="D94" i="27"/>
  <c r="D95" i="27"/>
  <c r="D96" i="27"/>
  <c r="D97" i="27"/>
  <c r="D98" i="27"/>
  <c r="D99" i="27"/>
  <c r="D100" i="27"/>
  <c r="D101" i="27"/>
  <c r="D102" i="27"/>
  <c r="D103" i="27"/>
  <c r="D104" i="27"/>
  <c r="D105" i="27"/>
  <c r="D106" i="27"/>
  <c r="D107" i="27"/>
  <c r="D108" i="27"/>
  <c r="D109" i="27"/>
  <c r="D110" i="27"/>
  <c r="D111" i="27"/>
  <c r="D112" i="27"/>
  <c r="D113" i="27"/>
  <c r="D114" i="27"/>
  <c r="D115" i="27"/>
  <c r="D116" i="27"/>
  <c r="D117" i="27"/>
  <c r="D118" i="27"/>
  <c r="D119" i="27"/>
  <c r="D120" i="27"/>
  <c r="D121" i="27"/>
  <c r="D122" i="27"/>
  <c r="D123" i="27"/>
  <c r="D124" i="27"/>
  <c r="D125" i="27"/>
  <c r="D126" i="27"/>
  <c r="D127" i="27"/>
  <c r="D128" i="27"/>
  <c r="D129" i="27"/>
  <c r="D130" i="27"/>
  <c r="D131" i="27"/>
  <c r="D132" i="27"/>
  <c r="D133" i="27"/>
  <c r="D134" i="27"/>
  <c r="D135" i="27"/>
  <c r="D136" i="27"/>
  <c r="D137" i="27"/>
  <c r="D138" i="27"/>
  <c r="D139" i="27"/>
  <c r="D140" i="27"/>
  <c r="D141" i="27"/>
  <c r="D142" i="27"/>
  <c r="D143" i="27"/>
  <c r="D144" i="27"/>
  <c r="D145" i="27"/>
  <c r="D146" i="27"/>
  <c r="D147" i="27"/>
  <c r="D148" i="27"/>
  <c r="D149" i="27"/>
  <c r="D150" i="27"/>
  <c r="D151" i="27"/>
  <c r="D152" i="27"/>
  <c r="D153" i="27"/>
  <c r="D154" i="27"/>
  <c r="D155" i="27"/>
  <c r="D156" i="27"/>
  <c r="D157" i="27"/>
  <c r="D158" i="27"/>
  <c r="D159" i="27"/>
  <c r="D160" i="27"/>
  <c r="D161" i="27"/>
  <c r="D162" i="27"/>
  <c r="D163" i="27"/>
  <c r="D164" i="27"/>
  <c r="D165" i="27"/>
  <c r="D166" i="27"/>
  <c r="D167" i="27"/>
  <c r="D168" i="27"/>
  <c r="D169" i="27"/>
  <c r="D170" i="27"/>
  <c r="D171" i="27"/>
  <c r="D172" i="27"/>
  <c r="D173" i="27"/>
  <c r="D174" i="27"/>
  <c r="D175" i="27"/>
  <c r="D176" i="27"/>
  <c r="D177" i="27"/>
  <c r="D178" i="27"/>
  <c r="D179" i="27"/>
  <c r="D180" i="27"/>
  <c r="D181" i="27"/>
  <c r="D182" i="27"/>
  <c r="D183" i="27"/>
  <c r="D184" i="27"/>
  <c r="D185" i="27"/>
  <c r="D186" i="27"/>
  <c r="D187" i="27"/>
  <c r="D188" i="27"/>
  <c r="D189" i="27"/>
  <c r="D190" i="27"/>
  <c r="D191" i="27"/>
  <c r="D192" i="27"/>
  <c r="D193" i="27"/>
  <c r="D194" i="27"/>
  <c r="D195" i="27"/>
  <c r="D196" i="27"/>
  <c r="D197" i="27"/>
  <c r="D198" i="27"/>
  <c r="D199" i="27"/>
  <c r="D200" i="27"/>
  <c r="D201" i="27"/>
  <c r="D202" i="27"/>
  <c r="D203" i="27"/>
  <c r="D204" i="27"/>
  <c r="D205" i="27"/>
  <c r="D206" i="27"/>
  <c r="D207" i="27"/>
  <c r="D208" i="27"/>
  <c r="D209" i="27"/>
  <c r="D210" i="27"/>
  <c r="D211" i="27"/>
  <c r="D212" i="27"/>
  <c r="D213" i="27"/>
  <c r="D214" i="27"/>
  <c r="D215" i="27"/>
  <c r="D216" i="27"/>
  <c r="D217" i="27"/>
  <c r="D218" i="27"/>
  <c r="D219" i="27"/>
  <c r="D220" i="27"/>
  <c r="D221" i="27"/>
  <c r="D222" i="27"/>
  <c r="D223" i="27"/>
  <c r="D224" i="27"/>
  <c r="D225" i="27"/>
  <c r="D226" i="27"/>
  <c r="D227" i="27"/>
  <c r="D228" i="27"/>
  <c r="D229" i="27"/>
  <c r="D230" i="27"/>
  <c r="D231" i="27"/>
  <c r="D232" i="27"/>
  <c r="D233" i="27"/>
  <c r="B3" i="27"/>
  <c r="B4" i="27"/>
  <c r="B5" i="27"/>
  <c r="B6" i="27"/>
  <c r="B7" i="27"/>
  <c r="B8" i="27"/>
  <c r="B9" i="27"/>
  <c r="B10" i="27"/>
  <c r="B11" i="27"/>
  <c r="B12" i="27"/>
  <c r="B13" i="27"/>
  <c r="B14" i="27"/>
  <c r="B15" i="27"/>
  <c r="B16" i="27"/>
  <c r="B17" i="27"/>
  <c r="B18" i="27"/>
  <c r="B19" i="27"/>
  <c r="B20" i="27"/>
  <c r="B21" i="27"/>
  <c r="B22" i="27"/>
  <c r="B23" i="27"/>
  <c r="B24" i="27"/>
  <c r="B25" i="27"/>
  <c r="B26" i="27"/>
  <c r="B27" i="27"/>
  <c r="B28" i="27"/>
  <c r="B29" i="27"/>
  <c r="B30" i="27"/>
  <c r="B31" i="27"/>
  <c r="B32" i="27"/>
  <c r="B33" i="27"/>
  <c r="B34" i="27"/>
  <c r="B35" i="27"/>
  <c r="B36" i="27"/>
  <c r="B37" i="27"/>
  <c r="B38" i="27"/>
  <c r="B39" i="27"/>
  <c r="B40" i="27"/>
  <c r="B41" i="27"/>
  <c r="B42" i="27"/>
  <c r="B43" i="27"/>
  <c r="B44" i="27"/>
  <c r="B45" i="27"/>
  <c r="B46" i="27"/>
  <c r="B47" i="27"/>
  <c r="B48" i="27"/>
  <c r="B49" i="27"/>
  <c r="B50" i="27"/>
  <c r="B51" i="27"/>
  <c r="B52" i="27"/>
  <c r="B53" i="27"/>
  <c r="B54" i="27"/>
  <c r="B55" i="27"/>
  <c r="B56" i="27"/>
  <c r="B57" i="27"/>
  <c r="B58" i="27"/>
  <c r="B59" i="27"/>
  <c r="B60" i="27"/>
  <c r="B61" i="27"/>
  <c r="B62" i="27"/>
  <c r="B63" i="27"/>
  <c r="B64" i="27"/>
  <c r="B65" i="27"/>
  <c r="B66" i="27"/>
  <c r="B67" i="27"/>
  <c r="B68" i="27"/>
  <c r="B69" i="27"/>
  <c r="B70" i="27"/>
  <c r="B71" i="27"/>
  <c r="B72" i="27"/>
  <c r="B73" i="27"/>
  <c r="B74" i="27"/>
  <c r="B75" i="27"/>
  <c r="B76" i="27"/>
  <c r="B77" i="27"/>
  <c r="B78" i="27"/>
  <c r="B79" i="27"/>
  <c r="B80" i="27"/>
  <c r="B81" i="27"/>
  <c r="B82" i="27"/>
  <c r="B83" i="27"/>
  <c r="B84" i="27"/>
  <c r="B85" i="27"/>
  <c r="B86" i="27"/>
  <c r="B87" i="27"/>
  <c r="B88" i="27"/>
  <c r="B89" i="27"/>
  <c r="B90" i="27"/>
  <c r="B91" i="27"/>
  <c r="B92" i="27"/>
  <c r="B93" i="27"/>
  <c r="B94" i="27"/>
  <c r="B95" i="27"/>
  <c r="B96" i="27"/>
  <c r="B97" i="27"/>
  <c r="B98" i="27"/>
  <c r="B99" i="27"/>
  <c r="B100" i="27"/>
  <c r="B101" i="27"/>
  <c r="B102" i="27"/>
  <c r="B103" i="27"/>
  <c r="B104" i="27"/>
  <c r="B105" i="27"/>
  <c r="B106" i="27"/>
  <c r="B107" i="27"/>
  <c r="B108" i="27"/>
  <c r="B109" i="27"/>
  <c r="B110" i="27"/>
  <c r="B111" i="27"/>
  <c r="B112" i="27"/>
  <c r="B113" i="27"/>
  <c r="B114" i="27"/>
  <c r="B115" i="27"/>
  <c r="B116" i="27"/>
  <c r="B117" i="27"/>
  <c r="B118" i="27"/>
  <c r="B119" i="27"/>
  <c r="B120" i="27"/>
  <c r="B121" i="27"/>
  <c r="B122" i="27"/>
  <c r="B123" i="27"/>
  <c r="B124" i="27"/>
  <c r="B125" i="27"/>
  <c r="B126" i="27"/>
  <c r="B127" i="27"/>
  <c r="B128" i="27"/>
  <c r="B129" i="27"/>
  <c r="B130" i="27"/>
  <c r="B131" i="27"/>
  <c r="B132" i="27"/>
  <c r="B133" i="27"/>
  <c r="B134" i="27"/>
  <c r="B135" i="27"/>
  <c r="B136" i="27"/>
  <c r="B137" i="27"/>
  <c r="B138" i="27"/>
  <c r="B139" i="27"/>
  <c r="B140" i="27"/>
  <c r="B141" i="27"/>
  <c r="B142" i="27"/>
  <c r="B143" i="27"/>
  <c r="B144" i="27"/>
  <c r="B145" i="27"/>
  <c r="B146" i="27"/>
  <c r="B147" i="27"/>
  <c r="B148" i="27"/>
  <c r="B149" i="27"/>
  <c r="B150" i="27"/>
  <c r="B151" i="27"/>
  <c r="B152" i="27"/>
  <c r="B153" i="27"/>
  <c r="B154" i="27"/>
  <c r="B155" i="27"/>
  <c r="B156" i="27"/>
  <c r="B157" i="27"/>
  <c r="B158" i="27"/>
  <c r="B159" i="27"/>
  <c r="B160" i="27"/>
  <c r="B161" i="27"/>
  <c r="B162" i="27"/>
  <c r="B163" i="27"/>
  <c r="B164" i="27"/>
  <c r="B165" i="27"/>
  <c r="B166" i="27"/>
  <c r="B167" i="27"/>
  <c r="B168" i="27"/>
  <c r="B169" i="27"/>
  <c r="B170" i="27"/>
  <c r="B171" i="27"/>
  <c r="B172" i="27"/>
  <c r="B173" i="27"/>
  <c r="B174" i="27"/>
  <c r="B175" i="27"/>
  <c r="B176" i="27"/>
  <c r="B177" i="27"/>
  <c r="B178" i="27"/>
  <c r="B179" i="27"/>
  <c r="B180" i="27"/>
  <c r="B181" i="27"/>
  <c r="B182" i="27"/>
  <c r="B183" i="27"/>
  <c r="B184" i="27"/>
  <c r="B185" i="27"/>
  <c r="B186" i="27"/>
  <c r="B187" i="27"/>
  <c r="B188" i="27"/>
  <c r="B189" i="27"/>
  <c r="B190" i="27"/>
  <c r="B191" i="27"/>
  <c r="B192" i="27"/>
  <c r="B193" i="27"/>
  <c r="B194" i="27"/>
  <c r="B195" i="27"/>
  <c r="B196" i="27"/>
  <c r="B197" i="27"/>
  <c r="B198" i="27"/>
  <c r="B199" i="27"/>
  <c r="B200" i="27"/>
  <c r="B201" i="27"/>
  <c r="B202" i="27"/>
  <c r="B203" i="27"/>
  <c r="B204" i="27"/>
  <c r="B205" i="27"/>
  <c r="B206" i="27"/>
  <c r="B207" i="27"/>
  <c r="B208" i="27"/>
  <c r="B209" i="27"/>
  <c r="B210" i="27"/>
  <c r="B211" i="27"/>
  <c r="B212" i="27"/>
  <c r="B213" i="27"/>
  <c r="B214" i="27"/>
  <c r="B215" i="27"/>
  <c r="B216" i="27"/>
  <c r="B217" i="27"/>
  <c r="B218" i="27"/>
  <c r="B219" i="27"/>
  <c r="B220" i="27"/>
  <c r="B221" i="27"/>
  <c r="B222" i="27"/>
  <c r="B223" i="27"/>
  <c r="B224" i="27"/>
  <c r="B225" i="27"/>
  <c r="B226" i="27"/>
  <c r="B227" i="27"/>
  <c r="B228" i="27"/>
  <c r="B229" i="27"/>
  <c r="B230" i="27"/>
  <c r="B231" i="27"/>
  <c r="B232" i="27"/>
  <c r="B233" i="27"/>
  <c r="C1" i="35"/>
  <c r="C1" i="34"/>
  <c r="C1" i="32"/>
  <c r="C1" i="31"/>
  <c r="C1" i="30"/>
  <c r="C1" i="26"/>
  <c r="C1" i="25"/>
  <c r="C1" i="24"/>
  <c r="C1" i="23"/>
  <c r="C1" i="40"/>
  <c r="C1" i="39"/>
  <c r="C1" i="38"/>
  <c r="C1" i="37"/>
  <c r="C1" i="22"/>
  <c r="C1" i="21"/>
  <c r="C1" i="20"/>
  <c r="C1" i="19"/>
  <c r="C1" i="18"/>
  <c r="C1" i="17"/>
  <c r="C1" i="16"/>
  <c r="C1" i="15"/>
  <c r="C1" i="14"/>
  <c r="C1" i="13"/>
  <c r="C1" i="36"/>
  <c r="C1" i="29"/>
  <c r="C1" i="4"/>
  <c r="C1" i="12"/>
  <c r="C1" i="11"/>
  <c r="C1" i="10"/>
  <c r="C1" i="2"/>
  <c r="C1" i="8"/>
  <c r="C1" i="3"/>
  <c r="C1" i="6"/>
  <c r="C1" i="7"/>
  <c r="C1" i="5"/>
  <c r="C1" i="9"/>
  <c r="D3" i="36"/>
  <c r="D4" i="36"/>
  <c r="D5" i="36"/>
  <c r="D6" i="36"/>
  <c r="D7" i="36"/>
  <c r="D8" i="36"/>
  <c r="D9" i="36"/>
  <c r="D10" i="36"/>
  <c r="D11" i="36"/>
  <c r="D12" i="36"/>
  <c r="D13" i="36"/>
  <c r="D14" i="36"/>
  <c r="D15" i="36"/>
  <c r="D16" i="36"/>
  <c r="D17" i="36"/>
  <c r="D18" i="36"/>
  <c r="D19" i="36"/>
  <c r="D20" i="36"/>
  <c r="D21" i="36"/>
  <c r="D22" i="36"/>
  <c r="D23" i="36"/>
  <c r="D24" i="36"/>
  <c r="D25" i="36"/>
  <c r="D26" i="36"/>
  <c r="D27" i="36"/>
  <c r="D28" i="36"/>
  <c r="D29" i="36"/>
  <c r="D30" i="36"/>
  <c r="D31" i="36"/>
  <c r="D32" i="36"/>
  <c r="D33" i="36"/>
  <c r="D34" i="36"/>
  <c r="D35" i="36"/>
  <c r="D36" i="36"/>
  <c r="D37" i="36"/>
  <c r="D38" i="36"/>
  <c r="D39" i="36"/>
  <c r="D40" i="36"/>
  <c r="D41" i="36"/>
  <c r="D42" i="36"/>
  <c r="D43" i="36"/>
  <c r="D44" i="36"/>
  <c r="D45" i="36"/>
  <c r="D46" i="36"/>
  <c r="D47" i="36"/>
  <c r="D48" i="36"/>
  <c r="D49" i="36"/>
  <c r="D50" i="36"/>
  <c r="D51" i="36"/>
  <c r="D52" i="36"/>
  <c r="D53" i="36"/>
  <c r="D54" i="36"/>
  <c r="D55" i="36"/>
  <c r="D56" i="36"/>
  <c r="D57" i="36"/>
  <c r="D58" i="36"/>
  <c r="D59" i="36"/>
  <c r="D60" i="36"/>
  <c r="D61" i="36"/>
  <c r="D62" i="36"/>
  <c r="D63" i="36"/>
  <c r="D64" i="36"/>
  <c r="D65" i="36"/>
  <c r="D66" i="36"/>
  <c r="D67" i="36"/>
  <c r="D68" i="36"/>
  <c r="D69" i="36"/>
  <c r="D70" i="36"/>
  <c r="D71" i="36"/>
  <c r="D72" i="36"/>
  <c r="D73" i="36"/>
  <c r="D74" i="36"/>
  <c r="D75" i="36"/>
  <c r="D76" i="36"/>
  <c r="D77" i="36"/>
  <c r="D78" i="36"/>
  <c r="D79" i="36"/>
  <c r="D80" i="36"/>
  <c r="D81" i="36"/>
  <c r="D82" i="36"/>
  <c r="D83" i="36"/>
  <c r="D84" i="36"/>
  <c r="D85" i="36"/>
  <c r="D86" i="36"/>
  <c r="D87" i="36"/>
  <c r="D88" i="36"/>
  <c r="D89" i="36"/>
  <c r="D90" i="36"/>
  <c r="D91" i="36"/>
  <c r="D92" i="36"/>
  <c r="D93" i="36"/>
  <c r="D94" i="36"/>
  <c r="D95" i="36"/>
  <c r="D96" i="36"/>
  <c r="D97" i="36"/>
  <c r="D98" i="36"/>
  <c r="D99" i="36"/>
  <c r="D100" i="36"/>
  <c r="D101" i="36"/>
  <c r="D102" i="36"/>
  <c r="D103" i="36"/>
  <c r="D104" i="36"/>
  <c r="D105" i="36"/>
  <c r="D106" i="36"/>
  <c r="D107" i="36"/>
  <c r="D108" i="36"/>
  <c r="D109" i="36"/>
  <c r="D110" i="36"/>
  <c r="D111" i="36"/>
  <c r="D112" i="36"/>
  <c r="D113" i="36"/>
  <c r="D114" i="36"/>
  <c r="D115" i="36"/>
  <c r="D116" i="36"/>
  <c r="D117" i="36"/>
  <c r="D118" i="36"/>
  <c r="D119" i="36"/>
  <c r="D120" i="36"/>
  <c r="D121" i="36"/>
  <c r="D122" i="36"/>
  <c r="D123" i="36"/>
  <c r="D124" i="36"/>
  <c r="D125" i="36"/>
  <c r="D126" i="36"/>
  <c r="D127" i="36"/>
  <c r="D128" i="36"/>
  <c r="D129" i="36"/>
  <c r="D130" i="36"/>
  <c r="D131" i="36"/>
  <c r="D132" i="36"/>
  <c r="D133" i="36"/>
  <c r="D134" i="36"/>
  <c r="D135" i="36"/>
  <c r="D136" i="36"/>
  <c r="D137" i="36"/>
  <c r="D138" i="36"/>
  <c r="D139" i="36"/>
  <c r="D140" i="36"/>
  <c r="D141" i="36"/>
  <c r="D142" i="36"/>
  <c r="D143" i="36"/>
  <c r="D144" i="36"/>
  <c r="D145" i="36"/>
  <c r="D146" i="36"/>
  <c r="D147" i="36"/>
  <c r="D148" i="36"/>
  <c r="D149" i="36"/>
  <c r="D150" i="36"/>
  <c r="D151" i="36"/>
  <c r="D152" i="36"/>
  <c r="D153" i="36"/>
  <c r="D154" i="36"/>
  <c r="D155" i="36"/>
  <c r="D156" i="36"/>
  <c r="D157" i="36"/>
  <c r="D158" i="36"/>
  <c r="D159" i="36"/>
  <c r="D160" i="36"/>
  <c r="D161" i="36"/>
  <c r="D162" i="36"/>
  <c r="D163" i="36"/>
  <c r="D164" i="36"/>
  <c r="D165" i="36"/>
  <c r="D166" i="36"/>
  <c r="D167" i="36"/>
  <c r="D168" i="36"/>
  <c r="D169" i="36"/>
  <c r="D170" i="36"/>
  <c r="D171" i="36"/>
  <c r="D172" i="36"/>
  <c r="D173" i="36"/>
  <c r="D174" i="36"/>
  <c r="D175" i="36"/>
  <c r="D176" i="36"/>
  <c r="D177" i="36"/>
  <c r="D178" i="36"/>
  <c r="D179" i="36"/>
  <c r="D180" i="36"/>
  <c r="D181" i="36"/>
  <c r="D182" i="36"/>
  <c r="D183" i="36"/>
  <c r="D184" i="36"/>
  <c r="D185" i="36"/>
  <c r="D186" i="36"/>
  <c r="D187" i="36"/>
  <c r="D188" i="36"/>
  <c r="D189" i="36"/>
  <c r="D190" i="36"/>
  <c r="D191" i="36"/>
  <c r="D192" i="36"/>
  <c r="D193" i="36"/>
  <c r="D194" i="36"/>
  <c r="D195" i="36"/>
  <c r="D196" i="36"/>
  <c r="D197" i="36"/>
  <c r="D198" i="36"/>
  <c r="D199" i="36"/>
  <c r="D200" i="36"/>
  <c r="D201" i="36"/>
  <c r="D202" i="36"/>
  <c r="D203" i="36"/>
  <c r="D204" i="36"/>
  <c r="D205" i="36"/>
  <c r="D206" i="36"/>
  <c r="D207" i="36"/>
  <c r="D208" i="36"/>
  <c r="D209" i="36"/>
  <c r="D210" i="36"/>
  <c r="D211" i="36"/>
  <c r="D212" i="36"/>
  <c r="D213" i="36"/>
  <c r="D214" i="36"/>
  <c r="D215" i="36"/>
  <c r="D216" i="36"/>
  <c r="D217" i="36"/>
  <c r="D218" i="36"/>
  <c r="D219" i="36"/>
  <c r="D220" i="36"/>
  <c r="D221" i="36"/>
  <c r="D222" i="36"/>
  <c r="D223" i="36"/>
  <c r="D224" i="36"/>
  <c r="D225" i="36"/>
  <c r="D226" i="36"/>
  <c r="D227" i="36"/>
  <c r="D228" i="36"/>
  <c r="D229" i="36"/>
  <c r="D230" i="36"/>
  <c r="D231" i="36"/>
  <c r="D232" i="36"/>
  <c r="D233" i="36"/>
  <c r="D234" i="36"/>
  <c r="D235" i="36"/>
  <c r="D236" i="36"/>
  <c r="D237" i="36"/>
  <c r="D238" i="36"/>
  <c r="D239" i="36"/>
  <c r="D240" i="36"/>
  <c r="D241" i="36"/>
  <c r="D242" i="36"/>
  <c r="D243" i="36"/>
  <c r="D244" i="36"/>
  <c r="D245" i="36"/>
  <c r="D246" i="36"/>
  <c r="D247" i="36"/>
  <c r="D248" i="36"/>
  <c r="D249" i="36"/>
  <c r="D250" i="36"/>
  <c r="D251" i="36"/>
  <c r="D252" i="36"/>
  <c r="D253" i="36"/>
  <c r="D254" i="36"/>
  <c r="D255" i="36"/>
  <c r="D256" i="36"/>
  <c r="D257" i="36"/>
  <c r="D258" i="36"/>
  <c r="D259" i="36"/>
  <c r="D260" i="36"/>
  <c r="D261" i="36"/>
  <c r="D262" i="36"/>
  <c r="D263" i="36"/>
  <c r="D264" i="36"/>
  <c r="D265" i="36"/>
  <c r="D266" i="36"/>
  <c r="D267" i="36"/>
  <c r="D268" i="36"/>
  <c r="D269" i="36"/>
  <c r="D270" i="36"/>
  <c r="D271" i="36"/>
  <c r="D272" i="36"/>
  <c r="D273" i="36"/>
  <c r="D274" i="36"/>
  <c r="D275" i="36"/>
  <c r="D276" i="36"/>
  <c r="D277" i="36"/>
  <c r="D278" i="36"/>
  <c r="D279" i="36"/>
  <c r="D280" i="36"/>
  <c r="D281" i="36"/>
  <c r="D282" i="36"/>
  <c r="D283" i="36"/>
  <c r="D284" i="36"/>
  <c r="D285" i="36"/>
  <c r="D286" i="36"/>
  <c r="D287" i="36"/>
  <c r="D288" i="36"/>
  <c r="D289" i="36"/>
  <c r="D290" i="36"/>
  <c r="D291" i="36"/>
  <c r="D292" i="36"/>
  <c r="D293" i="36"/>
  <c r="D294" i="36"/>
  <c r="D295" i="36"/>
  <c r="D296" i="36"/>
  <c r="D297" i="36"/>
  <c r="D298" i="36"/>
  <c r="D299" i="36"/>
  <c r="D300" i="36"/>
  <c r="D301" i="36"/>
  <c r="D302" i="36"/>
  <c r="D303" i="36"/>
  <c r="D304" i="36"/>
  <c r="D305" i="36"/>
  <c r="D306" i="36"/>
  <c r="D307" i="36"/>
  <c r="D308" i="36"/>
  <c r="D309" i="36"/>
  <c r="D310" i="36"/>
  <c r="D311" i="36"/>
  <c r="D312" i="36"/>
  <c r="D313" i="36"/>
  <c r="D314" i="36"/>
  <c r="D315" i="36"/>
  <c r="D316" i="36"/>
  <c r="D317" i="36"/>
  <c r="D318" i="36"/>
  <c r="D319" i="36"/>
  <c r="D320" i="36"/>
  <c r="D321" i="36"/>
  <c r="D322" i="36"/>
  <c r="D323" i="36"/>
  <c r="D324" i="36"/>
  <c r="D325" i="36"/>
  <c r="D326" i="36"/>
  <c r="D327" i="36"/>
  <c r="D328" i="36"/>
  <c r="D329" i="36"/>
  <c r="D330" i="36"/>
  <c r="D331" i="36"/>
  <c r="D332" i="36"/>
  <c r="D333" i="36"/>
  <c r="D334" i="36"/>
  <c r="D335" i="36"/>
  <c r="D336" i="36"/>
  <c r="D337" i="36"/>
  <c r="D338" i="36"/>
  <c r="D339" i="36"/>
  <c r="D340" i="36"/>
  <c r="D341" i="36"/>
  <c r="D342" i="36"/>
  <c r="D343" i="36"/>
  <c r="D344" i="36"/>
  <c r="D345" i="36"/>
  <c r="D346" i="36"/>
  <c r="D347" i="36"/>
  <c r="D348" i="36"/>
  <c r="D349" i="36"/>
  <c r="D350" i="36"/>
  <c r="D351" i="36"/>
  <c r="D352" i="36"/>
  <c r="D353" i="36"/>
  <c r="D354" i="36"/>
  <c r="D355" i="36"/>
  <c r="D356" i="36"/>
  <c r="D357" i="36"/>
  <c r="D358" i="36"/>
  <c r="D359" i="36"/>
  <c r="D360" i="36"/>
  <c r="D361" i="36"/>
  <c r="D362" i="36"/>
  <c r="D363" i="36"/>
  <c r="D364" i="36"/>
  <c r="D365" i="36"/>
  <c r="D366" i="36"/>
  <c r="D367" i="36"/>
  <c r="D368" i="36"/>
  <c r="D369" i="36"/>
  <c r="D370" i="36"/>
  <c r="D371" i="36"/>
  <c r="D372" i="36"/>
  <c r="D373" i="36"/>
  <c r="D374" i="36"/>
  <c r="D375" i="36"/>
  <c r="D376" i="36"/>
  <c r="D377" i="36"/>
  <c r="D378" i="36"/>
  <c r="D379" i="36"/>
  <c r="D380" i="36"/>
  <c r="D381" i="36"/>
  <c r="D382" i="36"/>
  <c r="D383" i="36"/>
  <c r="D384" i="36"/>
  <c r="D385" i="36"/>
  <c r="D386" i="36"/>
  <c r="D387" i="36"/>
  <c r="D388" i="36"/>
  <c r="D389" i="36"/>
  <c r="D390" i="36"/>
  <c r="D391" i="36"/>
  <c r="D392" i="36"/>
  <c r="D393" i="36"/>
  <c r="D394" i="36"/>
  <c r="D395" i="36"/>
  <c r="D396" i="36"/>
  <c r="D397" i="36"/>
  <c r="D398" i="36"/>
  <c r="D399" i="36"/>
  <c r="D400" i="36"/>
  <c r="D401" i="36"/>
  <c r="D402" i="36"/>
  <c r="D403" i="36"/>
  <c r="D404" i="36"/>
  <c r="D405" i="36"/>
  <c r="D406" i="36"/>
  <c r="D407" i="36"/>
  <c r="D408" i="36"/>
  <c r="D409" i="36"/>
  <c r="D410" i="36"/>
  <c r="D411" i="36"/>
  <c r="D412" i="36"/>
  <c r="D413" i="36"/>
  <c r="D414" i="36"/>
  <c r="D415" i="36"/>
  <c r="D416" i="36"/>
  <c r="D417" i="36"/>
  <c r="D418" i="36"/>
  <c r="D419" i="36"/>
  <c r="D420" i="36"/>
  <c r="D421" i="36"/>
  <c r="D422" i="36"/>
  <c r="D423" i="36"/>
  <c r="D424" i="36"/>
  <c r="D425" i="36"/>
  <c r="D426" i="36"/>
  <c r="D427" i="36"/>
  <c r="D428" i="36"/>
  <c r="D429" i="36"/>
  <c r="D430" i="36"/>
  <c r="D431" i="36"/>
  <c r="D432" i="36"/>
  <c r="D433" i="36"/>
  <c r="D434" i="36"/>
  <c r="D435" i="36"/>
  <c r="D436" i="36"/>
  <c r="D437" i="36"/>
  <c r="D438" i="36"/>
  <c r="D439" i="36"/>
  <c r="D440" i="36"/>
  <c r="D441" i="36"/>
  <c r="D442" i="36"/>
  <c r="D443" i="36"/>
  <c r="D444" i="36"/>
  <c r="D445" i="36"/>
  <c r="D446" i="36"/>
  <c r="D447" i="36"/>
  <c r="D448" i="36"/>
  <c r="D449" i="36"/>
  <c r="D450" i="36"/>
  <c r="D451" i="36"/>
  <c r="D452" i="36"/>
  <c r="D453" i="36"/>
  <c r="D454" i="36"/>
  <c r="D455" i="36"/>
  <c r="D456" i="36"/>
  <c r="D457" i="36"/>
  <c r="D458" i="36"/>
  <c r="D459" i="36"/>
  <c r="D460" i="36"/>
  <c r="D461" i="36"/>
  <c r="D462" i="36"/>
  <c r="D463" i="36"/>
  <c r="D464" i="36"/>
  <c r="D465" i="36"/>
  <c r="D466" i="36"/>
  <c r="D467" i="36"/>
  <c r="D468" i="36"/>
  <c r="D469" i="36"/>
  <c r="D470" i="36"/>
  <c r="D471" i="36"/>
  <c r="D472" i="36"/>
  <c r="D473" i="36"/>
  <c r="D474" i="36"/>
  <c r="D475" i="36"/>
  <c r="D476" i="36"/>
  <c r="D477" i="36"/>
  <c r="B3" i="36"/>
  <c r="B4" i="36"/>
  <c r="B5" i="36"/>
  <c r="B6" i="36"/>
  <c r="B7" i="36"/>
  <c r="B8" i="36"/>
  <c r="B9" i="36"/>
  <c r="B10" i="36"/>
  <c r="B11" i="36"/>
  <c r="B12" i="36"/>
  <c r="B13" i="36"/>
  <c r="B14" i="36"/>
  <c r="B15" i="36"/>
  <c r="B16" i="36"/>
  <c r="B17" i="36"/>
  <c r="B18" i="36"/>
  <c r="B19" i="36"/>
  <c r="B20" i="36"/>
  <c r="B21" i="36"/>
  <c r="B22" i="36"/>
  <c r="B23" i="36"/>
  <c r="B24" i="36"/>
  <c r="B25" i="36"/>
  <c r="B26" i="36"/>
  <c r="B27" i="36"/>
  <c r="B28" i="36"/>
  <c r="B29" i="36"/>
  <c r="B30" i="36"/>
  <c r="B31" i="36"/>
  <c r="B32" i="36"/>
  <c r="B33" i="36"/>
  <c r="B34" i="36"/>
  <c r="B35" i="36"/>
  <c r="B36" i="36"/>
  <c r="B37" i="36"/>
  <c r="B38" i="36"/>
  <c r="B39" i="36"/>
  <c r="B40" i="36"/>
  <c r="B41" i="36"/>
  <c r="B42" i="36"/>
  <c r="B43" i="36"/>
  <c r="B44" i="36"/>
  <c r="B45" i="36"/>
  <c r="B46" i="36"/>
  <c r="B47" i="36"/>
  <c r="B48" i="36"/>
  <c r="B49" i="36"/>
  <c r="B50" i="36"/>
  <c r="B51" i="36"/>
  <c r="B52" i="36"/>
  <c r="B53" i="36"/>
  <c r="B54" i="36"/>
  <c r="B55" i="36"/>
  <c r="B56" i="36"/>
  <c r="B57" i="36"/>
  <c r="B58" i="36"/>
  <c r="B59" i="36"/>
  <c r="B60" i="36"/>
  <c r="B61" i="36"/>
  <c r="B62" i="36"/>
  <c r="B63" i="36"/>
  <c r="B64" i="36"/>
  <c r="B65" i="36"/>
  <c r="B66" i="36"/>
  <c r="B67" i="36"/>
  <c r="B68" i="36"/>
  <c r="B69" i="36"/>
  <c r="B70" i="36"/>
  <c r="B71" i="36"/>
  <c r="B72" i="36"/>
  <c r="B73" i="36"/>
  <c r="B74" i="36"/>
  <c r="B75" i="36"/>
  <c r="B76" i="36"/>
  <c r="B77" i="36"/>
  <c r="B78" i="36"/>
  <c r="B79" i="36"/>
  <c r="B80" i="36"/>
  <c r="B81" i="36"/>
  <c r="B82" i="36"/>
  <c r="B83" i="36"/>
  <c r="B84" i="36"/>
  <c r="B85" i="36"/>
  <c r="B86" i="36"/>
  <c r="B87" i="36"/>
  <c r="B88" i="36"/>
  <c r="B89" i="36"/>
  <c r="B90" i="36"/>
  <c r="B91" i="36"/>
  <c r="B92" i="36"/>
  <c r="B93" i="36"/>
  <c r="B94" i="36"/>
  <c r="B95" i="36"/>
  <c r="B96" i="36"/>
  <c r="B97" i="36"/>
  <c r="B98" i="36"/>
  <c r="B99" i="36"/>
  <c r="B100" i="36"/>
  <c r="B101" i="36"/>
  <c r="B102" i="36"/>
  <c r="B103" i="36"/>
  <c r="B104" i="36"/>
  <c r="B105" i="36"/>
  <c r="B106" i="36"/>
  <c r="B107" i="36"/>
  <c r="B108" i="36"/>
  <c r="B109" i="36"/>
  <c r="B110" i="36"/>
  <c r="B111" i="36"/>
  <c r="B112" i="36"/>
  <c r="B113" i="36"/>
  <c r="B114" i="36"/>
  <c r="B115" i="36"/>
  <c r="B116" i="36"/>
  <c r="B117" i="36"/>
  <c r="B118" i="36"/>
  <c r="B119" i="36"/>
  <c r="B120" i="36"/>
  <c r="B121" i="36"/>
  <c r="B122" i="36"/>
  <c r="B123" i="36"/>
  <c r="B124" i="36"/>
  <c r="B125" i="36"/>
  <c r="B126" i="36"/>
  <c r="B127" i="36"/>
  <c r="B128" i="36"/>
  <c r="B129" i="36"/>
  <c r="B130" i="36"/>
  <c r="B131" i="36"/>
  <c r="B132" i="36"/>
  <c r="B133" i="36"/>
  <c r="B134" i="36"/>
  <c r="B135" i="36"/>
  <c r="B136" i="36"/>
  <c r="B137" i="36"/>
  <c r="B138" i="36"/>
  <c r="B139" i="36"/>
  <c r="B140" i="36"/>
  <c r="B141" i="36"/>
  <c r="B142" i="36"/>
  <c r="B143" i="36"/>
  <c r="B144" i="36"/>
  <c r="B145" i="36"/>
  <c r="B146" i="36"/>
  <c r="B147" i="36"/>
  <c r="B148" i="36"/>
  <c r="B149" i="36"/>
  <c r="B150" i="36"/>
  <c r="B151" i="36"/>
  <c r="B152" i="36"/>
  <c r="B153" i="36"/>
  <c r="B154" i="36"/>
  <c r="B155" i="36"/>
  <c r="B156" i="36"/>
  <c r="B157" i="36"/>
  <c r="B158" i="36"/>
  <c r="B159" i="36"/>
  <c r="B160" i="36"/>
  <c r="B161" i="36"/>
  <c r="B162" i="36"/>
  <c r="B163" i="36"/>
  <c r="B164" i="36"/>
  <c r="B165" i="36"/>
  <c r="B166" i="36"/>
  <c r="B167" i="36"/>
  <c r="B168" i="36"/>
  <c r="B169" i="36"/>
  <c r="B170" i="36"/>
  <c r="B171" i="36"/>
  <c r="B172" i="36"/>
  <c r="B173" i="36"/>
  <c r="B174" i="36"/>
  <c r="B175" i="36"/>
  <c r="B176" i="36"/>
  <c r="B177" i="36"/>
  <c r="B178" i="36"/>
  <c r="B179" i="36"/>
  <c r="B180" i="36"/>
  <c r="B181" i="36"/>
  <c r="B182" i="36"/>
  <c r="B183" i="36"/>
  <c r="B184" i="36"/>
  <c r="B185" i="36"/>
  <c r="B186" i="36"/>
  <c r="B187" i="36"/>
  <c r="B188" i="36"/>
  <c r="B189" i="36"/>
  <c r="B190" i="36"/>
  <c r="B191" i="36"/>
  <c r="B192" i="36"/>
  <c r="B193" i="36"/>
  <c r="B194" i="36"/>
  <c r="B195" i="36"/>
  <c r="B196" i="36"/>
  <c r="B197" i="36"/>
  <c r="B198" i="36"/>
  <c r="B199" i="36"/>
  <c r="B200" i="36"/>
  <c r="B201" i="36"/>
  <c r="B202" i="36"/>
  <c r="B203" i="36"/>
  <c r="B204" i="36"/>
  <c r="B205" i="36"/>
  <c r="B206" i="36"/>
  <c r="B207" i="36"/>
  <c r="B208" i="36"/>
  <c r="B209" i="36"/>
  <c r="B210" i="36"/>
  <c r="B211" i="36"/>
  <c r="B212" i="36"/>
  <c r="B213" i="36"/>
  <c r="B214" i="36"/>
  <c r="B215" i="36"/>
  <c r="B216" i="36"/>
  <c r="B217" i="36"/>
  <c r="B218" i="36"/>
  <c r="B219" i="36"/>
  <c r="B220" i="36"/>
  <c r="B221" i="36"/>
  <c r="B222" i="36"/>
  <c r="B223" i="36"/>
  <c r="B224" i="36"/>
  <c r="B225" i="36"/>
  <c r="B226" i="36"/>
  <c r="B227" i="36"/>
  <c r="B228" i="36"/>
  <c r="B229" i="36"/>
  <c r="B230" i="36"/>
  <c r="B231" i="36"/>
  <c r="B232" i="36"/>
  <c r="B233" i="36"/>
  <c r="B234" i="36"/>
  <c r="B235" i="36"/>
  <c r="B236" i="36"/>
  <c r="B237" i="36"/>
  <c r="B238" i="36"/>
  <c r="B239" i="36"/>
  <c r="B240" i="36"/>
  <c r="B241" i="36"/>
  <c r="B242" i="36"/>
  <c r="B243" i="36"/>
  <c r="B244" i="36"/>
  <c r="B245" i="36"/>
  <c r="B246" i="36"/>
  <c r="B247" i="36"/>
  <c r="B248" i="36"/>
  <c r="B249" i="36"/>
  <c r="B250" i="36"/>
  <c r="B251" i="36"/>
  <c r="B252" i="36"/>
  <c r="B253" i="36"/>
  <c r="B254" i="36"/>
  <c r="B255" i="36"/>
  <c r="B256" i="36"/>
  <c r="B257" i="36"/>
  <c r="B258" i="36"/>
  <c r="B259" i="36"/>
  <c r="B260" i="36"/>
  <c r="B261" i="36"/>
  <c r="B262" i="36"/>
  <c r="B263" i="36"/>
  <c r="B264" i="36"/>
  <c r="B265" i="36"/>
  <c r="B266" i="36"/>
  <c r="B267" i="36"/>
  <c r="B268" i="36"/>
  <c r="B269" i="36"/>
  <c r="B270" i="36"/>
  <c r="B271" i="36"/>
  <c r="B272" i="36"/>
  <c r="B273" i="36"/>
  <c r="B274" i="36"/>
  <c r="B275" i="36"/>
  <c r="B276" i="36"/>
  <c r="B277" i="36"/>
  <c r="B278" i="36"/>
  <c r="B279" i="36"/>
  <c r="B280" i="36"/>
  <c r="B281" i="36"/>
  <c r="B282" i="36"/>
  <c r="B283" i="36"/>
  <c r="B284" i="36"/>
  <c r="B285" i="36"/>
  <c r="B286" i="36"/>
  <c r="B287" i="36"/>
  <c r="B288" i="36"/>
  <c r="B289" i="36"/>
  <c r="B290" i="36"/>
  <c r="B291" i="36"/>
  <c r="B292" i="36"/>
  <c r="B293" i="36"/>
  <c r="B294" i="36"/>
  <c r="B295" i="36"/>
  <c r="B296" i="36"/>
  <c r="B297" i="36"/>
  <c r="B298" i="36"/>
  <c r="B299" i="36"/>
  <c r="B300" i="36"/>
  <c r="B301" i="36"/>
  <c r="B302" i="36"/>
  <c r="B303" i="36"/>
  <c r="B304" i="36"/>
  <c r="B305" i="36"/>
  <c r="B306" i="36"/>
  <c r="B307" i="36"/>
  <c r="B308" i="36"/>
  <c r="B309" i="36"/>
  <c r="B310" i="36"/>
  <c r="B311" i="36"/>
  <c r="B312" i="36"/>
  <c r="B313" i="36"/>
  <c r="B314" i="36"/>
  <c r="B315" i="36"/>
  <c r="B316" i="36"/>
  <c r="B317" i="36"/>
  <c r="B318" i="36"/>
  <c r="B319" i="36"/>
  <c r="B320" i="36"/>
  <c r="B321" i="36"/>
  <c r="B322" i="36"/>
  <c r="B323" i="36"/>
  <c r="B324" i="36"/>
  <c r="B325" i="36"/>
  <c r="B326" i="36"/>
  <c r="B327" i="36"/>
  <c r="B328" i="36"/>
  <c r="B329" i="36"/>
  <c r="B330" i="36"/>
  <c r="B331" i="36"/>
  <c r="B332" i="36"/>
  <c r="B333" i="36"/>
  <c r="B334" i="36"/>
  <c r="B335" i="36"/>
  <c r="B336" i="36"/>
  <c r="B337" i="36"/>
  <c r="B338" i="36"/>
  <c r="B339" i="36"/>
  <c r="B340" i="36"/>
  <c r="B341" i="36"/>
  <c r="B342" i="36"/>
  <c r="B343" i="36"/>
  <c r="B344" i="36"/>
  <c r="B345" i="36"/>
  <c r="B346" i="36"/>
  <c r="B347" i="36"/>
  <c r="B348" i="36"/>
  <c r="B349" i="36"/>
  <c r="B350" i="36"/>
  <c r="B351" i="36"/>
  <c r="B352" i="36"/>
  <c r="B353" i="36"/>
  <c r="B354" i="36"/>
  <c r="B355" i="36"/>
  <c r="B356" i="36"/>
  <c r="B357" i="36"/>
  <c r="B358" i="36"/>
  <c r="B359" i="36"/>
  <c r="B360" i="36"/>
  <c r="B361" i="36"/>
  <c r="B362" i="36"/>
  <c r="B363" i="36"/>
  <c r="B364" i="36"/>
  <c r="B365" i="36"/>
  <c r="B366" i="36"/>
  <c r="B367" i="36"/>
  <c r="B368" i="36"/>
  <c r="B369" i="36"/>
  <c r="B370" i="36"/>
  <c r="B371" i="36"/>
  <c r="B372" i="36"/>
  <c r="B373" i="36"/>
  <c r="B374" i="36"/>
  <c r="B375" i="36"/>
  <c r="B376" i="36"/>
  <c r="B377" i="36"/>
  <c r="B378" i="36"/>
  <c r="B379" i="36"/>
  <c r="B380" i="36"/>
  <c r="B381" i="36"/>
  <c r="B382" i="36"/>
  <c r="B383" i="36"/>
  <c r="B384" i="36"/>
  <c r="B385" i="36"/>
  <c r="B386" i="36"/>
  <c r="B387" i="36"/>
  <c r="B388" i="36"/>
  <c r="B389" i="36"/>
  <c r="B390" i="36"/>
  <c r="B391" i="36"/>
  <c r="B392" i="36"/>
  <c r="B393" i="36"/>
  <c r="B394" i="36"/>
  <c r="B395" i="36"/>
  <c r="B396" i="36"/>
  <c r="B397" i="36"/>
  <c r="B398" i="36"/>
  <c r="B399" i="36"/>
  <c r="B400" i="36"/>
  <c r="B401" i="36"/>
  <c r="B402" i="36"/>
  <c r="B403" i="36"/>
  <c r="B404" i="36"/>
  <c r="B405" i="36"/>
  <c r="B406" i="36"/>
  <c r="B407" i="36"/>
  <c r="B408" i="36"/>
  <c r="B409" i="36"/>
  <c r="B410" i="36"/>
  <c r="B411" i="36"/>
  <c r="B412" i="36"/>
  <c r="B413" i="36"/>
  <c r="B414" i="36"/>
  <c r="B415" i="36"/>
  <c r="B416" i="36"/>
  <c r="B417" i="36"/>
  <c r="B418" i="36"/>
  <c r="B419" i="36"/>
  <c r="B420" i="36"/>
  <c r="B421" i="36"/>
  <c r="B422" i="36"/>
  <c r="B423" i="36"/>
  <c r="B424" i="36"/>
  <c r="B425" i="36"/>
  <c r="B426" i="36"/>
  <c r="B427" i="36"/>
  <c r="B428" i="36"/>
  <c r="B429" i="36"/>
  <c r="B430" i="36"/>
  <c r="B431" i="36"/>
  <c r="B432" i="36"/>
  <c r="B433" i="36"/>
  <c r="B434" i="36"/>
  <c r="B435" i="36"/>
  <c r="B436" i="36"/>
  <c r="B437" i="36"/>
  <c r="B438" i="36"/>
  <c r="B439" i="36"/>
  <c r="B440" i="36"/>
  <c r="B441" i="36"/>
  <c r="B442" i="36"/>
  <c r="B443" i="36"/>
  <c r="B444" i="36"/>
  <c r="B445" i="36"/>
  <c r="B446" i="36"/>
  <c r="B447" i="36"/>
  <c r="B448" i="36"/>
  <c r="B449" i="36"/>
  <c r="B450" i="36"/>
  <c r="B451" i="36"/>
  <c r="B452" i="36"/>
  <c r="B453" i="36"/>
  <c r="B454" i="36"/>
  <c r="B455" i="36"/>
  <c r="B456" i="36"/>
  <c r="B457" i="36"/>
  <c r="B458" i="36"/>
  <c r="B459" i="36"/>
  <c r="B460" i="36"/>
  <c r="B461" i="36"/>
  <c r="B462" i="36"/>
  <c r="B463" i="36"/>
  <c r="B464" i="36"/>
  <c r="B465" i="36"/>
  <c r="B466" i="36"/>
  <c r="B467" i="36"/>
  <c r="B468" i="36"/>
  <c r="B469" i="36"/>
  <c r="B470" i="36"/>
  <c r="B471" i="36"/>
  <c r="B472" i="36"/>
  <c r="B473" i="36"/>
  <c r="B474" i="36"/>
  <c r="B475" i="36"/>
  <c r="B476" i="36"/>
  <c r="B477" i="36"/>
  <c r="D3" i="37"/>
  <c r="D4" i="37"/>
  <c r="D5" i="37"/>
  <c r="D6" i="37"/>
  <c r="D7" i="37"/>
  <c r="D8" i="37"/>
  <c r="D9" i="37"/>
  <c r="D10" i="37"/>
  <c r="D11" i="37"/>
  <c r="D12" i="37"/>
  <c r="D13" i="37"/>
  <c r="D14" i="37"/>
  <c r="D15" i="37"/>
  <c r="D16" i="37"/>
  <c r="D17" i="37"/>
  <c r="D18" i="37"/>
  <c r="D19" i="37"/>
  <c r="D20" i="37"/>
  <c r="D21" i="37"/>
  <c r="D22" i="37"/>
  <c r="D23" i="37"/>
  <c r="D24" i="37"/>
  <c r="D25" i="37"/>
  <c r="D26" i="37"/>
  <c r="D27" i="37"/>
  <c r="D28" i="37"/>
  <c r="D29" i="37"/>
  <c r="D30" i="37"/>
  <c r="D31" i="37"/>
  <c r="D32" i="37"/>
  <c r="D33" i="37"/>
  <c r="D34" i="37"/>
  <c r="D35" i="37"/>
  <c r="D36" i="37"/>
  <c r="D37" i="37"/>
  <c r="D38" i="37"/>
  <c r="D39" i="37"/>
  <c r="D40" i="37"/>
  <c r="D41" i="37"/>
  <c r="D42" i="37"/>
  <c r="D43" i="37"/>
  <c r="D44" i="37"/>
  <c r="D45" i="37"/>
  <c r="D46" i="37"/>
  <c r="D47" i="37"/>
  <c r="D48" i="37"/>
  <c r="D49" i="37"/>
  <c r="D50" i="37"/>
  <c r="D51" i="37"/>
  <c r="D52" i="37"/>
  <c r="D53" i="37"/>
  <c r="D54" i="37"/>
  <c r="D55" i="37"/>
  <c r="D56" i="37"/>
  <c r="D57" i="37"/>
  <c r="D58" i="37"/>
  <c r="D59" i="37"/>
  <c r="D60" i="37"/>
  <c r="D61" i="37"/>
  <c r="D62" i="37"/>
  <c r="D63" i="37"/>
  <c r="D64" i="37"/>
  <c r="D65" i="37"/>
  <c r="D66" i="37"/>
  <c r="D67" i="37"/>
  <c r="D68" i="37"/>
  <c r="D69" i="37"/>
  <c r="D70" i="37"/>
  <c r="D71" i="37"/>
  <c r="B3" i="37"/>
  <c r="B4" i="37"/>
  <c r="B5" i="37"/>
  <c r="B6" i="37"/>
  <c r="B7" i="37"/>
  <c r="B8" i="37"/>
  <c r="B9" i="37"/>
  <c r="B10" i="37"/>
  <c r="B11" i="37"/>
  <c r="B12" i="37"/>
  <c r="B13" i="37"/>
  <c r="B14" i="37"/>
  <c r="B15" i="37"/>
  <c r="B16" i="37"/>
  <c r="B17" i="37"/>
  <c r="B18" i="37"/>
  <c r="B19" i="37"/>
  <c r="B20" i="37"/>
  <c r="B21" i="37"/>
  <c r="B22" i="37"/>
  <c r="B23" i="37"/>
  <c r="B24" i="37"/>
  <c r="B25" i="37"/>
  <c r="B26" i="37"/>
  <c r="B27" i="37"/>
  <c r="B28" i="37"/>
  <c r="B29" i="37"/>
  <c r="B30" i="37"/>
  <c r="B31" i="37"/>
  <c r="B32" i="37"/>
  <c r="B33" i="37"/>
  <c r="B34" i="37"/>
  <c r="B35" i="37"/>
  <c r="B36" i="37"/>
  <c r="B37" i="37"/>
  <c r="B38" i="37"/>
  <c r="B39" i="37"/>
  <c r="B40" i="37"/>
  <c r="B41" i="37"/>
  <c r="B42" i="37"/>
  <c r="B43" i="37"/>
  <c r="B44" i="37"/>
  <c r="B45" i="37"/>
  <c r="B46" i="37"/>
  <c r="B47" i="37"/>
  <c r="B48" i="37"/>
  <c r="B49" i="37"/>
  <c r="B50" i="37"/>
  <c r="B51" i="37"/>
  <c r="B52" i="37"/>
  <c r="B53" i="37"/>
  <c r="B54" i="37"/>
  <c r="B55" i="37"/>
  <c r="B56" i="37"/>
  <c r="B57" i="37"/>
  <c r="B58" i="37"/>
  <c r="B59" i="37"/>
  <c r="B60" i="37"/>
  <c r="B61" i="37"/>
  <c r="B62" i="37"/>
  <c r="B63" i="37"/>
  <c r="B64" i="37"/>
  <c r="B65" i="37"/>
  <c r="B66" i="37"/>
  <c r="B67" i="37"/>
  <c r="B68" i="37"/>
  <c r="B69" i="37"/>
  <c r="B70" i="37"/>
  <c r="B71" i="37"/>
  <c r="D4" i="39"/>
  <c r="D5" i="39"/>
  <c r="D6" i="39"/>
  <c r="D7" i="39"/>
  <c r="D8" i="39"/>
  <c r="D9" i="39"/>
  <c r="D10" i="39"/>
  <c r="D11" i="39"/>
  <c r="D12" i="39"/>
  <c r="D13" i="39"/>
  <c r="D14" i="39"/>
  <c r="D15" i="39"/>
  <c r="D16" i="39"/>
  <c r="B4" i="39"/>
  <c r="B5" i="39"/>
  <c r="B6" i="39"/>
  <c r="B7" i="39"/>
  <c r="B8" i="39"/>
  <c r="B9" i="39"/>
  <c r="B10" i="39"/>
  <c r="B11" i="39"/>
  <c r="B12" i="39"/>
  <c r="B13" i="39"/>
  <c r="B14" i="39"/>
  <c r="B15" i="39"/>
  <c r="B16" i="39"/>
  <c r="D17" i="39"/>
  <c r="D18" i="39"/>
  <c r="D19" i="39"/>
  <c r="D20" i="39"/>
  <c r="D21" i="39"/>
  <c r="D22" i="39"/>
  <c r="D23" i="39"/>
  <c r="D24" i="39"/>
  <c r="D25" i="39"/>
  <c r="D26" i="39"/>
  <c r="D27" i="39"/>
  <c r="D28" i="39"/>
  <c r="D29" i="39"/>
  <c r="D30" i="39"/>
  <c r="D31" i="39"/>
  <c r="D32" i="39"/>
  <c r="D33" i="39"/>
  <c r="D34" i="39"/>
  <c r="D35" i="39"/>
  <c r="D36" i="39"/>
  <c r="D37" i="39"/>
  <c r="D38" i="39"/>
  <c r="D39" i="39"/>
  <c r="D40" i="39"/>
  <c r="D41" i="39"/>
  <c r="D42" i="39"/>
  <c r="D43" i="39"/>
  <c r="D44" i="39"/>
  <c r="D45" i="39"/>
  <c r="D46" i="39"/>
  <c r="D47" i="39"/>
  <c r="D48" i="39"/>
  <c r="D49" i="39"/>
  <c r="D50" i="39"/>
  <c r="D51" i="39"/>
  <c r="D52" i="39"/>
  <c r="D53" i="39"/>
  <c r="D54" i="39"/>
  <c r="D55" i="39"/>
  <c r="D56" i="39"/>
  <c r="D57" i="39"/>
  <c r="D58" i="39"/>
  <c r="D59" i="39"/>
  <c r="B17" i="39"/>
  <c r="B18" i="39"/>
  <c r="B19" i="39"/>
  <c r="B20" i="39"/>
  <c r="B21" i="39"/>
  <c r="B22" i="39"/>
  <c r="B23" i="39"/>
  <c r="B24" i="39"/>
  <c r="B25" i="39"/>
  <c r="B26" i="39"/>
  <c r="B27" i="39"/>
  <c r="B28" i="39"/>
  <c r="B29" i="39"/>
  <c r="B30" i="39"/>
  <c r="B31" i="39"/>
  <c r="B32" i="39"/>
  <c r="B33" i="39"/>
  <c r="B34" i="39"/>
  <c r="B35" i="39"/>
  <c r="B36" i="39"/>
  <c r="B37" i="39"/>
  <c r="B38" i="39"/>
  <c r="B39" i="39"/>
  <c r="B40" i="39"/>
  <c r="B41" i="39"/>
  <c r="B42" i="39"/>
  <c r="B43" i="39"/>
  <c r="B44" i="39"/>
  <c r="B45" i="39"/>
  <c r="B46" i="39"/>
  <c r="B47" i="39"/>
  <c r="B48" i="39"/>
  <c r="B49" i="39"/>
  <c r="B50" i="39"/>
  <c r="B51" i="39"/>
  <c r="B52" i="39"/>
  <c r="B53" i="39"/>
  <c r="B54" i="39"/>
  <c r="B55" i="39"/>
  <c r="B56" i="39"/>
  <c r="B57" i="39"/>
  <c r="B58" i="39"/>
  <c r="B59" i="39"/>
  <c r="D3" i="39"/>
  <c r="B3" i="39"/>
  <c r="D3" i="38"/>
  <c r="D4" i="38"/>
  <c r="D5" i="38"/>
  <c r="D6" i="38"/>
  <c r="D7" i="38"/>
  <c r="D8" i="38"/>
  <c r="D9" i="38"/>
  <c r="D10" i="38"/>
  <c r="D11" i="38"/>
  <c r="D12" i="38"/>
  <c r="D13" i="38"/>
  <c r="D14" i="38"/>
  <c r="D15" i="38"/>
  <c r="D16" i="38"/>
  <c r="D17" i="38"/>
  <c r="D18" i="38"/>
  <c r="D19" i="38"/>
  <c r="D20" i="38"/>
  <c r="D21" i="38"/>
  <c r="D22" i="38"/>
  <c r="D23" i="38"/>
  <c r="D24" i="38"/>
  <c r="D25" i="38"/>
  <c r="D26" i="38"/>
  <c r="D27" i="38"/>
  <c r="D28" i="38"/>
  <c r="D29" i="38"/>
  <c r="D30" i="38"/>
  <c r="D31" i="38"/>
  <c r="D32" i="38"/>
  <c r="D33" i="38"/>
  <c r="D34" i="38"/>
  <c r="D35" i="38"/>
  <c r="D36" i="38"/>
  <c r="D37" i="38"/>
  <c r="D38" i="38"/>
  <c r="D39" i="38"/>
  <c r="D40" i="38"/>
  <c r="D41" i="38"/>
  <c r="D42" i="38"/>
  <c r="D43" i="38"/>
  <c r="D44" i="38"/>
  <c r="D45" i="38"/>
  <c r="D46" i="38"/>
  <c r="D47" i="38"/>
  <c r="D48" i="38"/>
  <c r="D49" i="38"/>
  <c r="D50" i="38"/>
  <c r="D51" i="38"/>
  <c r="D52" i="38"/>
  <c r="D53" i="38"/>
  <c r="D54" i="38"/>
  <c r="B3" i="38"/>
  <c r="B4" i="38"/>
  <c r="B5" i="38"/>
  <c r="B6" i="38"/>
  <c r="B7" i="38"/>
  <c r="B8" i="38"/>
  <c r="B9" i="38"/>
  <c r="B10" i="38"/>
  <c r="B11" i="38"/>
  <c r="B12" i="38"/>
  <c r="B13" i="38"/>
  <c r="B14" i="38"/>
  <c r="B15" i="38"/>
  <c r="B16" i="38"/>
  <c r="B17" i="38"/>
  <c r="B18" i="38"/>
  <c r="B19" i="38"/>
  <c r="B20" i="38"/>
  <c r="B21" i="38"/>
  <c r="B22" i="38"/>
  <c r="B23" i="38"/>
  <c r="B24" i="38"/>
  <c r="B25" i="38"/>
  <c r="B26" i="38"/>
  <c r="B27" i="38"/>
  <c r="B28" i="38"/>
  <c r="B29" i="38"/>
  <c r="B30" i="38"/>
  <c r="B31" i="38"/>
  <c r="B32" i="38"/>
  <c r="B33" i="38"/>
  <c r="B34" i="38"/>
  <c r="B35" i="38"/>
  <c r="B36" i="38"/>
  <c r="B37" i="38"/>
  <c r="B38" i="38"/>
  <c r="B39" i="38"/>
  <c r="B40" i="38"/>
  <c r="B41" i="38"/>
  <c r="B42" i="38"/>
  <c r="B43" i="38"/>
  <c r="B44" i="38"/>
  <c r="B45" i="38"/>
  <c r="B46" i="38"/>
  <c r="B47" i="38"/>
  <c r="B48" i="38"/>
  <c r="B49" i="38"/>
  <c r="B50" i="38"/>
  <c r="B51" i="38"/>
  <c r="B52" i="38"/>
  <c r="B53" i="38"/>
  <c r="B54" i="38"/>
  <c r="D3" i="40"/>
  <c r="D4" i="40"/>
  <c r="D5" i="40"/>
  <c r="D6" i="40"/>
  <c r="D7" i="40"/>
  <c r="D8" i="40"/>
  <c r="D9" i="40"/>
  <c r="D10" i="40"/>
  <c r="D11" i="40"/>
  <c r="D12" i="40"/>
  <c r="D13" i="40"/>
  <c r="D14" i="40"/>
  <c r="D15" i="40"/>
  <c r="D16" i="40"/>
  <c r="D17" i="40"/>
  <c r="D18" i="40"/>
  <c r="D19" i="40"/>
  <c r="D20" i="40"/>
  <c r="D21" i="40"/>
  <c r="D22" i="40"/>
  <c r="D23" i="40"/>
  <c r="D24" i="40"/>
  <c r="B3" i="40"/>
  <c r="B4" i="40"/>
  <c r="B5" i="40"/>
  <c r="B6" i="40"/>
  <c r="B7" i="40"/>
  <c r="B8" i="40"/>
  <c r="B9" i="40"/>
  <c r="B10" i="40"/>
  <c r="B11" i="40"/>
  <c r="B12" i="40"/>
  <c r="B13" i="40"/>
  <c r="B14" i="40"/>
  <c r="B15" i="40"/>
  <c r="B16" i="40"/>
  <c r="B17" i="40"/>
  <c r="B18" i="40"/>
  <c r="B19" i="40"/>
  <c r="B20" i="40"/>
  <c r="B21" i="40"/>
  <c r="B22" i="40"/>
  <c r="B23" i="40"/>
  <c r="B24" i="40"/>
  <c r="D4" i="35"/>
  <c r="D5" i="35"/>
  <c r="D6" i="35"/>
  <c r="D7" i="35"/>
  <c r="D8" i="35"/>
  <c r="D9" i="35"/>
  <c r="D10" i="35"/>
  <c r="D11" i="35"/>
  <c r="D12" i="35"/>
  <c r="D13" i="35"/>
  <c r="D14" i="35"/>
  <c r="D15" i="35"/>
  <c r="D16" i="35"/>
  <c r="D17" i="35"/>
  <c r="D18" i="35"/>
  <c r="D19" i="35"/>
  <c r="D20" i="35"/>
  <c r="D21" i="35"/>
  <c r="D22" i="35"/>
  <c r="D23" i="35"/>
  <c r="D24" i="35"/>
  <c r="D25" i="35"/>
  <c r="D26" i="35"/>
  <c r="D27" i="35"/>
  <c r="B4" i="35"/>
  <c r="B5" i="35"/>
  <c r="B6" i="35"/>
  <c r="B7" i="35"/>
  <c r="B8" i="35"/>
  <c r="B9" i="35"/>
  <c r="B10" i="35"/>
  <c r="B11" i="35"/>
  <c r="B12" i="35"/>
  <c r="B13" i="35"/>
  <c r="B14" i="35"/>
  <c r="B15" i="35"/>
  <c r="B16" i="35"/>
  <c r="B17" i="35"/>
  <c r="B18" i="35"/>
  <c r="B19" i="35"/>
  <c r="B20" i="35"/>
  <c r="B21" i="35"/>
  <c r="B22" i="35"/>
  <c r="B23" i="35"/>
  <c r="B24" i="35"/>
  <c r="B25" i="35"/>
  <c r="B26" i="35"/>
  <c r="B27" i="35"/>
  <c r="D3" i="35"/>
  <c r="B3" i="35"/>
  <c r="B4" i="34"/>
  <c r="B5" i="34"/>
  <c r="B6" i="34"/>
  <c r="B7" i="34"/>
  <c r="B8" i="34"/>
  <c r="B9" i="34"/>
  <c r="B10" i="34"/>
  <c r="B11" i="34"/>
  <c r="B12" i="34"/>
  <c r="B13" i="34"/>
  <c r="B14" i="34"/>
  <c r="B15" i="34"/>
  <c r="B16" i="34"/>
  <c r="B17" i="34"/>
  <c r="B18" i="34"/>
  <c r="B19" i="34"/>
  <c r="B20" i="34"/>
  <c r="B21" i="34"/>
  <c r="B3" i="34"/>
  <c r="D4" i="34"/>
  <c r="D5" i="34"/>
  <c r="D6" i="34"/>
  <c r="D7" i="34"/>
  <c r="D8" i="34"/>
  <c r="D9" i="34"/>
  <c r="D10" i="34"/>
  <c r="D11" i="34"/>
  <c r="D12" i="34"/>
  <c r="D13" i="34"/>
  <c r="D14" i="34"/>
  <c r="D15" i="34"/>
  <c r="D16" i="34"/>
  <c r="D17" i="34"/>
  <c r="D18" i="34"/>
  <c r="D19" i="34"/>
  <c r="D20" i="34"/>
  <c r="D21" i="34"/>
  <c r="D3" i="34"/>
  <c r="D4" i="32"/>
  <c r="D5" i="32"/>
  <c r="D6" i="32"/>
  <c r="D7" i="32"/>
  <c r="D8" i="32"/>
  <c r="D9" i="32"/>
  <c r="D10" i="32"/>
  <c r="D11" i="32"/>
  <c r="D12" i="32"/>
  <c r="D13" i="32"/>
  <c r="D14" i="32"/>
  <c r="D15" i="32"/>
  <c r="D16" i="32"/>
  <c r="D17" i="32"/>
  <c r="D18" i="32"/>
  <c r="D19" i="32"/>
  <c r="B4" i="32"/>
  <c r="B5" i="32"/>
  <c r="B6" i="32"/>
  <c r="B7" i="32"/>
  <c r="B8" i="32"/>
  <c r="B9" i="32"/>
  <c r="B10" i="32"/>
  <c r="B11" i="32"/>
  <c r="B12" i="32"/>
  <c r="B13" i="32"/>
  <c r="B14" i="32"/>
  <c r="B15" i="32"/>
  <c r="B16" i="32"/>
  <c r="B17" i="32"/>
  <c r="B18" i="32"/>
  <c r="B19" i="32"/>
  <c r="D3" i="32"/>
  <c r="B3" i="32"/>
  <c r="D49" i="31"/>
  <c r="D50" i="31"/>
  <c r="B49" i="31"/>
  <c r="B50" i="31"/>
  <c r="D4" i="31"/>
  <c r="D5" i="31"/>
  <c r="D6" i="31"/>
  <c r="D7" i="31"/>
  <c r="D8" i="31"/>
  <c r="D9" i="31"/>
  <c r="D10" i="31"/>
  <c r="D11" i="31"/>
  <c r="D12" i="31"/>
  <c r="D13" i="31"/>
  <c r="D14" i="31"/>
  <c r="D15" i="31"/>
  <c r="D16" i="31"/>
  <c r="D17" i="31"/>
  <c r="D18" i="31"/>
  <c r="D19" i="31"/>
  <c r="D20" i="31"/>
  <c r="D21" i="31"/>
  <c r="D22" i="31"/>
  <c r="D23" i="31"/>
  <c r="D24" i="31"/>
  <c r="D25" i="31"/>
  <c r="D26" i="31"/>
  <c r="D27" i="31"/>
  <c r="D28" i="31"/>
  <c r="D29" i="31"/>
  <c r="D30" i="31"/>
  <c r="D31" i="31"/>
  <c r="D32" i="31"/>
  <c r="D33" i="31"/>
  <c r="D34" i="31"/>
  <c r="D35" i="31"/>
  <c r="D36" i="31"/>
  <c r="D37" i="31"/>
  <c r="D38" i="31"/>
  <c r="D39" i="31"/>
  <c r="D40" i="31"/>
  <c r="D41" i="31"/>
  <c r="D42" i="31"/>
  <c r="D43" i="31"/>
  <c r="D44" i="31"/>
  <c r="D45" i="31"/>
  <c r="D46" i="31"/>
  <c r="D47" i="31"/>
  <c r="D48" i="31"/>
  <c r="D51" i="31"/>
  <c r="D52" i="31"/>
  <c r="D53" i="31"/>
  <c r="D54" i="31"/>
  <c r="D55" i="31"/>
  <c r="D56" i="31"/>
  <c r="D57" i="31"/>
  <c r="D58" i="31"/>
  <c r="D59" i="31"/>
  <c r="D60" i="31"/>
  <c r="D61" i="31"/>
  <c r="D62" i="31"/>
  <c r="D63" i="31"/>
  <c r="D64" i="31"/>
  <c r="D65" i="31"/>
  <c r="D66" i="31"/>
  <c r="D67" i="31"/>
  <c r="D68" i="31"/>
  <c r="D69" i="31"/>
  <c r="D70" i="31"/>
  <c r="D71" i="31"/>
  <c r="D72" i="31"/>
  <c r="D73" i="31"/>
  <c r="D74" i="31"/>
  <c r="B4" i="31"/>
  <c r="B5" i="31"/>
  <c r="B6" i="31"/>
  <c r="B7" i="31"/>
  <c r="B8" i="31"/>
  <c r="B9" i="31"/>
  <c r="B10" i="31"/>
  <c r="B11" i="31"/>
  <c r="B12" i="31"/>
  <c r="B13" i="31"/>
  <c r="B14" i="31"/>
  <c r="B15" i="31"/>
  <c r="B16" i="31"/>
  <c r="B17" i="31"/>
  <c r="B18" i="31"/>
  <c r="B19" i="31"/>
  <c r="B20" i="31"/>
  <c r="B21" i="31"/>
  <c r="B22" i="31"/>
  <c r="B23" i="31"/>
  <c r="B24" i="31"/>
  <c r="B25" i="31"/>
  <c r="B26" i="31"/>
  <c r="B27" i="31"/>
  <c r="B28" i="31"/>
  <c r="B29" i="31"/>
  <c r="B30" i="31"/>
  <c r="B31" i="31"/>
  <c r="B32" i="31"/>
  <c r="B33" i="31"/>
  <c r="B34" i="31"/>
  <c r="B35" i="31"/>
  <c r="B36" i="31"/>
  <c r="B37" i="31"/>
  <c r="B38" i="31"/>
  <c r="B39" i="31"/>
  <c r="B40" i="31"/>
  <c r="B41" i="31"/>
  <c r="B42" i="31"/>
  <c r="B43" i="31"/>
  <c r="B44" i="31"/>
  <c r="B45" i="31"/>
  <c r="B46" i="31"/>
  <c r="B47" i="31"/>
  <c r="B48" i="31"/>
  <c r="B51" i="31"/>
  <c r="B52" i="31"/>
  <c r="B53" i="31"/>
  <c r="B54" i="31"/>
  <c r="B55" i="31"/>
  <c r="B56" i="31"/>
  <c r="B57" i="31"/>
  <c r="B58" i="31"/>
  <c r="B59" i="31"/>
  <c r="B60" i="31"/>
  <c r="B61" i="31"/>
  <c r="B62" i="31"/>
  <c r="B63" i="31"/>
  <c r="B64" i="31"/>
  <c r="B65" i="31"/>
  <c r="B66" i="31"/>
  <c r="B67" i="31"/>
  <c r="B68" i="31"/>
  <c r="B69" i="31"/>
  <c r="B70" i="31"/>
  <c r="B71" i="31"/>
  <c r="B72" i="31"/>
  <c r="B73" i="31"/>
  <c r="B74" i="31"/>
  <c r="D3" i="31"/>
  <c r="B3" i="31"/>
  <c r="D4" i="30"/>
  <c r="D5" i="30"/>
  <c r="D6" i="30"/>
  <c r="D7" i="30"/>
  <c r="D8" i="30"/>
  <c r="D9" i="30"/>
  <c r="D10" i="30"/>
  <c r="D11" i="30"/>
  <c r="D12" i="30"/>
  <c r="D13" i="30"/>
  <c r="D14" i="30"/>
  <c r="D15" i="30"/>
  <c r="D16" i="30"/>
  <c r="D17" i="30"/>
  <c r="D18" i="30"/>
  <c r="D19" i="30"/>
  <c r="D20" i="30"/>
  <c r="D21" i="30"/>
  <c r="D22" i="30"/>
  <c r="D23" i="30"/>
  <c r="D24" i="30"/>
  <c r="D25" i="30"/>
  <c r="D26" i="30"/>
  <c r="D27" i="30"/>
  <c r="D28" i="30"/>
  <c r="D29" i="30"/>
  <c r="D30" i="30"/>
  <c r="D31" i="30"/>
  <c r="D32" i="30"/>
  <c r="D33" i="30"/>
  <c r="D34" i="30"/>
  <c r="D35" i="30"/>
  <c r="D36" i="30"/>
  <c r="D37" i="30"/>
  <c r="D38" i="30"/>
  <c r="D39" i="30"/>
  <c r="D40" i="30"/>
  <c r="D41" i="30"/>
  <c r="D42" i="30"/>
  <c r="D43" i="30"/>
  <c r="D44" i="30"/>
  <c r="D45" i="30"/>
  <c r="D46" i="30"/>
  <c r="D47" i="30"/>
  <c r="D48" i="30"/>
  <c r="D49" i="30"/>
  <c r="D50" i="30"/>
  <c r="D51" i="30"/>
  <c r="D52" i="30"/>
  <c r="D53" i="30"/>
  <c r="D54" i="30"/>
  <c r="D55" i="30"/>
  <c r="B4" i="30"/>
  <c r="B5" i="30"/>
  <c r="B6" i="30"/>
  <c r="B7" i="30"/>
  <c r="B8" i="30"/>
  <c r="B9" i="30"/>
  <c r="B10" i="30"/>
  <c r="B11" i="30"/>
  <c r="B12" i="30"/>
  <c r="B13" i="30"/>
  <c r="B14" i="30"/>
  <c r="B15" i="30"/>
  <c r="B16" i="30"/>
  <c r="B17" i="30"/>
  <c r="B18" i="30"/>
  <c r="B19" i="30"/>
  <c r="B20" i="30"/>
  <c r="B21" i="30"/>
  <c r="B22" i="30"/>
  <c r="B23" i="30"/>
  <c r="B24" i="30"/>
  <c r="B25" i="30"/>
  <c r="B26" i="30"/>
  <c r="B27" i="30"/>
  <c r="B28" i="30"/>
  <c r="B29" i="30"/>
  <c r="B30" i="30"/>
  <c r="B31" i="30"/>
  <c r="B32" i="30"/>
  <c r="B33" i="30"/>
  <c r="B34" i="30"/>
  <c r="B35" i="30"/>
  <c r="B36" i="30"/>
  <c r="B37" i="30"/>
  <c r="B38" i="30"/>
  <c r="B39" i="30"/>
  <c r="B40" i="30"/>
  <c r="B41" i="30"/>
  <c r="B42" i="30"/>
  <c r="B43" i="30"/>
  <c r="B44" i="30"/>
  <c r="B45" i="30"/>
  <c r="B46" i="30"/>
  <c r="B47" i="30"/>
  <c r="B48" i="30"/>
  <c r="B49" i="30"/>
  <c r="B50" i="30"/>
  <c r="B51" i="30"/>
  <c r="B52" i="30"/>
  <c r="B53" i="30"/>
  <c r="B54" i="30"/>
  <c r="B55" i="30"/>
  <c r="D3" i="30"/>
  <c r="B3" i="30"/>
  <c r="D110" i="26"/>
  <c r="D109" i="26"/>
  <c r="D108" i="26"/>
  <c r="D107" i="26"/>
  <c r="D106" i="26"/>
  <c r="D105" i="26"/>
  <c r="D104" i="26"/>
  <c r="D103" i="26"/>
  <c r="D102" i="26"/>
  <c r="D101" i="26"/>
  <c r="D100" i="26"/>
  <c r="D99" i="26"/>
  <c r="D98" i="26"/>
  <c r="D97" i="26"/>
  <c r="D96" i="26"/>
  <c r="D95" i="26"/>
  <c r="D94" i="26"/>
  <c r="D93" i="26"/>
  <c r="D92" i="26"/>
  <c r="D91" i="26"/>
  <c r="D90" i="26"/>
  <c r="D89" i="26"/>
  <c r="D88" i="26"/>
  <c r="D87" i="26"/>
  <c r="D86" i="26"/>
  <c r="D85" i="26"/>
  <c r="D84" i="26"/>
  <c r="D83" i="26"/>
  <c r="D82" i="26"/>
  <c r="D81" i="26"/>
  <c r="D80" i="26"/>
  <c r="D79" i="26"/>
  <c r="D78" i="26"/>
  <c r="D77" i="26"/>
  <c r="D76" i="26"/>
  <c r="D75" i="26"/>
  <c r="D74" i="26"/>
  <c r="D73" i="26"/>
  <c r="D72" i="26"/>
  <c r="D71" i="26"/>
  <c r="D70" i="26"/>
  <c r="D69" i="26"/>
  <c r="D68" i="26"/>
  <c r="D67" i="26"/>
  <c r="D66" i="26"/>
  <c r="D65" i="26"/>
  <c r="D64" i="26"/>
  <c r="D63" i="26"/>
  <c r="D62" i="26"/>
  <c r="D61" i="26"/>
  <c r="D60" i="26"/>
  <c r="D59" i="26"/>
  <c r="D58" i="26"/>
  <c r="D57" i="26"/>
  <c r="D56" i="26"/>
  <c r="D55" i="26"/>
  <c r="D54" i="26"/>
  <c r="D53" i="26"/>
  <c r="D52" i="26"/>
  <c r="D51" i="26"/>
  <c r="D50" i="26"/>
  <c r="D49" i="26"/>
  <c r="D48" i="26"/>
  <c r="D47" i="26"/>
  <c r="D46" i="26"/>
  <c r="D45" i="26"/>
  <c r="D44" i="26"/>
  <c r="D43" i="26"/>
  <c r="D42" i="26"/>
  <c r="D41" i="26"/>
  <c r="D40" i="26"/>
  <c r="D39" i="26"/>
  <c r="D38" i="26"/>
  <c r="D37" i="26"/>
  <c r="D36" i="26"/>
  <c r="D35" i="26"/>
  <c r="D34" i="26"/>
  <c r="D33" i="26"/>
  <c r="D32" i="26"/>
  <c r="D31" i="26"/>
  <c r="D30" i="26"/>
  <c r="D29" i="26"/>
  <c r="D28" i="26"/>
  <c r="D27" i="26"/>
  <c r="D26" i="26"/>
  <c r="D25" i="26"/>
  <c r="D24" i="26"/>
  <c r="D23" i="26"/>
  <c r="D22" i="26"/>
  <c r="D21" i="26"/>
  <c r="D20" i="26"/>
  <c r="D19" i="26"/>
  <c r="D18" i="26"/>
  <c r="B110" i="26"/>
  <c r="B109" i="26"/>
  <c r="B108" i="26"/>
  <c r="B107" i="26"/>
  <c r="B106" i="26"/>
  <c r="B105" i="26"/>
  <c r="B104" i="26"/>
  <c r="B103" i="26"/>
  <c r="B102" i="26"/>
  <c r="B101" i="26"/>
  <c r="B100" i="26"/>
  <c r="B99" i="26"/>
  <c r="B98" i="26"/>
  <c r="B97" i="26"/>
  <c r="B96" i="26"/>
  <c r="B95" i="26"/>
  <c r="B94" i="26"/>
  <c r="B93" i="26"/>
  <c r="B92" i="26"/>
  <c r="B91" i="26"/>
  <c r="B90" i="26"/>
  <c r="B89" i="26"/>
  <c r="B88" i="26"/>
  <c r="B87" i="26"/>
  <c r="B86" i="26"/>
  <c r="B85" i="26"/>
  <c r="B84" i="26"/>
  <c r="B83" i="26"/>
  <c r="B82" i="26"/>
  <c r="B81" i="26"/>
  <c r="B80" i="26"/>
  <c r="B79" i="26"/>
  <c r="B78" i="26"/>
  <c r="B77" i="26"/>
  <c r="B76" i="26"/>
  <c r="B75" i="26"/>
  <c r="B74" i="26"/>
  <c r="B73" i="26"/>
  <c r="B72" i="26"/>
  <c r="B71" i="26"/>
  <c r="B70" i="26"/>
  <c r="B69" i="26"/>
  <c r="B68" i="26"/>
  <c r="B67" i="26"/>
  <c r="B66" i="26"/>
  <c r="B65" i="26"/>
  <c r="B64" i="26"/>
  <c r="B63" i="26"/>
  <c r="B62" i="26"/>
  <c r="B61" i="26"/>
  <c r="B60" i="26"/>
  <c r="B59" i="26"/>
  <c r="B58" i="26"/>
  <c r="B57" i="26"/>
  <c r="B56" i="26"/>
  <c r="B55" i="26"/>
  <c r="B54" i="26"/>
  <c r="B53" i="26"/>
  <c r="B52" i="26"/>
  <c r="B51" i="26"/>
  <c r="B50" i="26"/>
  <c r="B49" i="26"/>
  <c r="B48" i="26"/>
  <c r="B47" i="26"/>
  <c r="B46" i="26"/>
  <c r="B45" i="26"/>
  <c r="B44" i="26"/>
  <c r="B43" i="26"/>
  <c r="B42" i="26"/>
  <c r="B41" i="26"/>
  <c r="B40" i="26"/>
  <c r="B39" i="26"/>
  <c r="B38" i="26"/>
  <c r="B37" i="26"/>
  <c r="B36" i="26"/>
  <c r="B35" i="26"/>
  <c r="B34" i="26"/>
  <c r="B33" i="26"/>
  <c r="B32" i="26"/>
  <c r="B31" i="26"/>
  <c r="B30" i="26"/>
  <c r="B29" i="26"/>
  <c r="B28" i="26"/>
  <c r="B27" i="26"/>
  <c r="B26" i="26"/>
  <c r="B25" i="26"/>
  <c r="B24" i="26"/>
  <c r="B23" i="26"/>
  <c r="B22" i="26"/>
  <c r="B21" i="26"/>
  <c r="B20" i="26"/>
  <c r="B19" i="26"/>
  <c r="B18" i="26"/>
  <c r="D17" i="26"/>
  <c r="B17" i="26"/>
  <c r="D16" i="26"/>
  <c r="B16" i="26"/>
  <c r="D15" i="26"/>
  <c r="B15" i="26"/>
  <c r="D14" i="26"/>
  <c r="B14" i="26"/>
  <c r="D13" i="26"/>
  <c r="B13" i="26"/>
  <c r="D12" i="26"/>
  <c r="B12" i="26"/>
  <c r="D11" i="26"/>
  <c r="B11" i="26"/>
  <c r="D10" i="26"/>
  <c r="B10" i="26"/>
  <c r="D9" i="26"/>
  <c r="B9" i="26"/>
  <c r="D8" i="26"/>
  <c r="B8" i="26"/>
  <c r="D7" i="26"/>
  <c r="B7" i="26"/>
  <c r="D6" i="26"/>
  <c r="B6" i="26"/>
  <c r="D5" i="26"/>
  <c r="B5" i="26"/>
  <c r="D4" i="26"/>
  <c r="B4" i="26"/>
  <c r="D3" i="26"/>
  <c r="B3" i="26"/>
  <c r="D17" i="25"/>
  <c r="D18" i="25"/>
  <c r="D19" i="25"/>
  <c r="D20" i="25"/>
  <c r="D21" i="25"/>
  <c r="D22" i="25"/>
  <c r="D23" i="25"/>
  <c r="D24" i="25"/>
  <c r="D25" i="25"/>
  <c r="D26" i="25"/>
  <c r="D27" i="25"/>
  <c r="D28" i="25"/>
  <c r="D29" i="25"/>
  <c r="D30" i="25"/>
  <c r="D31" i="25"/>
  <c r="D32" i="25"/>
  <c r="D33" i="25"/>
  <c r="D34" i="25"/>
  <c r="D35" i="25"/>
  <c r="D36" i="25"/>
  <c r="D37" i="25"/>
  <c r="D38" i="25"/>
  <c r="D39" i="25"/>
  <c r="D40" i="25"/>
  <c r="D41" i="25"/>
  <c r="D42" i="25"/>
  <c r="D43" i="25"/>
  <c r="D44" i="25"/>
  <c r="D45" i="25"/>
  <c r="D46" i="25"/>
  <c r="D47" i="25"/>
  <c r="D48" i="25"/>
  <c r="D49" i="25"/>
  <c r="D50" i="25"/>
  <c r="D51" i="25"/>
  <c r="D52" i="25"/>
  <c r="B17" i="25"/>
  <c r="B18" i="25"/>
  <c r="B19" i="25"/>
  <c r="B20" i="25"/>
  <c r="B21" i="25"/>
  <c r="B22" i="25"/>
  <c r="B23" i="25"/>
  <c r="B24" i="25"/>
  <c r="B25" i="25"/>
  <c r="B26" i="25"/>
  <c r="B27" i="25"/>
  <c r="B28" i="25"/>
  <c r="B29" i="25"/>
  <c r="B30" i="25"/>
  <c r="B31" i="25"/>
  <c r="B32" i="25"/>
  <c r="B33" i="25"/>
  <c r="B34" i="25"/>
  <c r="B35" i="25"/>
  <c r="B36" i="25"/>
  <c r="B37" i="25"/>
  <c r="B38" i="25"/>
  <c r="B39" i="25"/>
  <c r="B40" i="25"/>
  <c r="B41" i="25"/>
  <c r="B42" i="25"/>
  <c r="B43" i="25"/>
  <c r="B44" i="25"/>
  <c r="B45" i="25"/>
  <c r="B46" i="25"/>
  <c r="B47" i="25"/>
  <c r="B48" i="25"/>
  <c r="B49" i="25"/>
  <c r="B50" i="25"/>
  <c r="B51" i="25"/>
  <c r="B52" i="25"/>
  <c r="D16" i="25"/>
  <c r="B16" i="25"/>
  <c r="D15" i="25"/>
  <c r="B15" i="25"/>
  <c r="D14" i="25"/>
  <c r="B14" i="25"/>
  <c r="D13" i="25"/>
  <c r="B13" i="25"/>
  <c r="D12" i="25"/>
  <c r="B12" i="25"/>
  <c r="D11" i="25"/>
  <c r="B11" i="25"/>
  <c r="D10" i="25"/>
  <c r="B10" i="25"/>
  <c r="D9" i="25"/>
  <c r="B9" i="25"/>
  <c r="D8" i="25"/>
  <c r="B8" i="25"/>
  <c r="D7" i="25"/>
  <c r="B7" i="25"/>
  <c r="D6" i="25"/>
  <c r="B6" i="25"/>
  <c r="D5" i="25"/>
  <c r="B5" i="25"/>
  <c r="D4" i="25"/>
  <c r="B4" i="25"/>
  <c r="D3" i="25"/>
  <c r="B3" i="25"/>
  <c r="D4" i="24"/>
  <c r="D5" i="24"/>
  <c r="D6" i="24"/>
  <c r="D7" i="24"/>
  <c r="D8" i="24"/>
  <c r="D9" i="24"/>
  <c r="D10" i="24"/>
  <c r="D11" i="24"/>
  <c r="D12" i="24"/>
  <c r="D13" i="24"/>
  <c r="D14" i="24"/>
  <c r="D15" i="24"/>
  <c r="D16" i="24"/>
  <c r="D17" i="24"/>
  <c r="D18" i="24"/>
  <c r="D19" i="24"/>
  <c r="D20" i="24"/>
  <c r="D21" i="24"/>
  <c r="D22" i="24"/>
  <c r="D23" i="24"/>
  <c r="D24" i="24"/>
  <c r="D25" i="24"/>
  <c r="D26" i="24"/>
  <c r="D27" i="24"/>
  <c r="D28" i="24"/>
  <c r="B4" i="24"/>
  <c r="B5" i="24"/>
  <c r="B6" i="24"/>
  <c r="B7" i="24"/>
  <c r="B8" i="24"/>
  <c r="B9" i="24"/>
  <c r="B10" i="24"/>
  <c r="B11" i="24"/>
  <c r="B12" i="24"/>
  <c r="B13" i="24"/>
  <c r="B14" i="24"/>
  <c r="B15" i="24"/>
  <c r="B16" i="24"/>
  <c r="B17" i="24"/>
  <c r="B18" i="24"/>
  <c r="B19" i="24"/>
  <c r="B20" i="24"/>
  <c r="B21" i="24"/>
  <c r="B22" i="24"/>
  <c r="B23" i="24"/>
  <c r="B24" i="24"/>
  <c r="B25" i="24"/>
  <c r="B26" i="24"/>
  <c r="B27" i="24"/>
  <c r="B28" i="24"/>
  <c r="D3" i="24"/>
  <c r="B3" i="24"/>
  <c r="D17" i="23"/>
  <c r="D18" i="23"/>
  <c r="D19" i="23"/>
  <c r="D20" i="23"/>
  <c r="D21" i="23"/>
  <c r="D22" i="23"/>
  <c r="D23" i="23"/>
  <c r="D24" i="23"/>
  <c r="D25" i="23"/>
  <c r="D26" i="23"/>
  <c r="D27" i="23"/>
  <c r="D28" i="23"/>
  <c r="D29" i="23"/>
  <c r="D30" i="23"/>
  <c r="D31" i="23"/>
  <c r="D32" i="23"/>
  <c r="D33" i="23"/>
  <c r="D34" i="23"/>
  <c r="D35" i="23"/>
  <c r="D36" i="23"/>
  <c r="D37" i="23"/>
  <c r="D38" i="23"/>
  <c r="D39" i="23"/>
  <c r="D40" i="23"/>
  <c r="D41" i="23"/>
  <c r="D42" i="23"/>
  <c r="D43" i="23"/>
  <c r="D44" i="23"/>
  <c r="D45" i="23"/>
  <c r="D46" i="23"/>
  <c r="D47" i="23"/>
  <c r="D48" i="23"/>
  <c r="D49" i="23"/>
  <c r="D50" i="23"/>
  <c r="D51" i="23"/>
  <c r="D52" i="23"/>
  <c r="D53" i="23"/>
  <c r="D54" i="23"/>
  <c r="D55" i="23"/>
  <c r="D56" i="23"/>
  <c r="B17" i="23"/>
  <c r="B18" i="23"/>
  <c r="B19" i="23"/>
  <c r="B20" i="23"/>
  <c r="B21" i="23"/>
  <c r="B22" i="23"/>
  <c r="B23" i="23"/>
  <c r="B24" i="23"/>
  <c r="B25" i="23"/>
  <c r="B26" i="23"/>
  <c r="B27" i="23"/>
  <c r="B28" i="23"/>
  <c r="B29" i="23"/>
  <c r="B30" i="23"/>
  <c r="B31" i="23"/>
  <c r="B32" i="23"/>
  <c r="B33" i="23"/>
  <c r="B34" i="23"/>
  <c r="B35" i="23"/>
  <c r="B36" i="23"/>
  <c r="B37" i="23"/>
  <c r="B38" i="23"/>
  <c r="B39" i="23"/>
  <c r="B40" i="23"/>
  <c r="B41" i="23"/>
  <c r="B42" i="23"/>
  <c r="B43" i="23"/>
  <c r="B44" i="23"/>
  <c r="B45" i="23"/>
  <c r="B46" i="23"/>
  <c r="B47" i="23"/>
  <c r="B48" i="23"/>
  <c r="B49" i="23"/>
  <c r="B50" i="23"/>
  <c r="B51" i="23"/>
  <c r="B52" i="23"/>
  <c r="B53" i="23"/>
  <c r="B54" i="23"/>
  <c r="B55" i="23"/>
  <c r="B56" i="23"/>
  <c r="D16" i="23"/>
  <c r="B16" i="23"/>
  <c r="D15" i="23"/>
  <c r="B15" i="23"/>
  <c r="D14" i="23"/>
  <c r="B14" i="23"/>
  <c r="D13" i="23"/>
  <c r="B13" i="23"/>
  <c r="D12" i="23"/>
  <c r="B12" i="23"/>
  <c r="D11" i="23"/>
  <c r="B11" i="23"/>
  <c r="D10" i="23"/>
  <c r="B10" i="23"/>
  <c r="D9" i="23"/>
  <c r="B9" i="23"/>
  <c r="D8" i="23"/>
  <c r="B8" i="23"/>
  <c r="D7" i="23"/>
  <c r="B7" i="23"/>
  <c r="D6" i="23"/>
  <c r="B6" i="23"/>
  <c r="D5" i="23"/>
  <c r="B5" i="23"/>
  <c r="D4" i="23"/>
  <c r="B4" i="23"/>
  <c r="D3" i="23"/>
  <c r="B3" i="23"/>
  <c r="D3" i="22" l="1"/>
  <c r="D4" i="22"/>
  <c r="D5" i="22"/>
  <c r="D6" i="22"/>
  <c r="D7" i="22"/>
  <c r="D8" i="22"/>
  <c r="D9" i="22"/>
  <c r="D10" i="22"/>
  <c r="D11" i="22"/>
  <c r="D12" i="22"/>
  <c r="D13" i="22"/>
  <c r="D14" i="22"/>
  <c r="D15" i="22"/>
  <c r="D16" i="22"/>
  <c r="D17" i="22"/>
  <c r="D18" i="22"/>
  <c r="D19" i="22"/>
  <c r="D20" i="22"/>
  <c r="D21" i="22"/>
  <c r="D22" i="22"/>
  <c r="D23" i="22"/>
  <c r="D24" i="22"/>
  <c r="D25" i="22"/>
  <c r="D26" i="22"/>
  <c r="D27" i="22"/>
  <c r="D28" i="22"/>
  <c r="D29" i="22"/>
  <c r="D30" i="22"/>
  <c r="D31" i="22"/>
  <c r="D32" i="22"/>
  <c r="D33" i="22"/>
  <c r="D34" i="22"/>
  <c r="D35" i="22"/>
  <c r="D36" i="22"/>
  <c r="D37" i="22"/>
  <c r="D38" i="22"/>
  <c r="D39" i="22"/>
  <c r="D40" i="22"/>
  <c r="D41" i="22"/>
  <c r="D42" i="22"/>
  <c r="D43" i="22"/>
  <c r="D44" i="22"/>
  <c r="D45" i="22"/>
  <c r="D46" i="22"/>
  <c r="D47" i="22"/>
  <c r="D48" i="22"/>
  <c r="D49" i="22"/>
  <c r="D50" i="22"/>
  <c r="D51" i="22"/>
  <c r="D52" i="22"/>
  <c r="D53" i="22"/>
  <c r="D54" i="22"/>
  <c r="D55" i="22"/>
  <c r="D56" i="22"/>
  <c r="D57" i="22"/>
  <c r="D58" i="22"/>
  <c r="D59" i="22"/>
  <c r="D60" i="22"/>
  <c r="D61" i="22"/>
  <c r="D62" i="22"/>
  <c r="D63" i="22"/>
  <c r="D64" i="22"/>
  <c r="D65" i="22"/>
  <c r="D66" i="22"/>
  <c r="D67" i="22"/>
  <c r="D68" i="22"/>
  <c r="D69" i="22"/>
  <c r="D70" i="22"/>
  <c r="D71" i="22"/>
  <c r="D72" i="22"/>
  <c r="D73" i="22"/>
  <c r="D74" i="22"/>
  <c r="D75" i="22"/>
  <c r="D76" i="22"/>
  <c r="D77" i="22"/>
  <c r="D78" i="22"/>
  <c r="D79" i="22"/>
  <c r="D80" i="22"/>
  <c r="D81" i="22"/>
  <c r="B3" i="22"/>
  <c r="B4" i="22"/>
  <c r="B5" i="22"/>
  <c r="B6" i="22"/>
  <c r="B7" i="22"/>
  <c r="B8" i="22"/>
  <c r="B9" i="22"/>
  <c r="B10" i="22"/>
  <c r="B11" i="22"/>
  <c r="B12" i="22"/>
  <c r="B13" i="22"/>
  <c r="B14" i="22"/>
  <c r="B15" i="22"/>
  <c r="B16" i="22"/>
  <c r="B17" i="22"/>
  <c r="B18" i="22"/>
  <c r="B19" i="22"/>
  <c r="B20" i="22"/>
  <c r="B21" i="22"/>
  <c r="B22" i="22"/>
  <c r="B23" i="22"/>
  <c r="B24" i="22"/>
  <c r="B25" i="22"/>
  <c r="B26" i="22"/>
  <c r="B27" i="22"/>
  <c r="B28" i="22"/>
  <c r="B29" i="22"/>
  <c r="B30" i="22"/>
  <c r="B31" i="22"/>
  <c r="B32" i="22"/>
  <c r="B33" i="22"/>
  <c r="B34" i="22"/>
  <c r="B35" i="22"/>
  <c r="B36" i="22"/>
  <c r="B37" i="22"/>
  <c r="B38" i="22"/>
  <c r="B39" i="22"/>
  <c r="B40" i="22"/>
  <c r="B41" i="22"/>
  <c r="B42" i="22"/>
  <c r="B43" i="22"/>
  <c r="B44" i="22"/>
  <c r="B45" i="22"/>
  <c r="B46" i="22"/>
  <c r="B47" i="22"/>
  <c r="B48" i="22"/>
  <c r="B49" i="22"/>
  <c r="B50" i="22"/>
  <c r="B51" i="22"/>
  <c r="B52" i="22"/>
  <c r="B53" i="22"/>
  <c r="B54" i="22"/>
  <c r="B55" i="22"/>
  <c r="B56" i="22"/>
  <c r="B57" i="22"/>
  <c r="B58" i="22"/>
  <c r="B59" i="22"/>
  <c r="B60" i="22"/>
  <c r="B61" i="22"/>
  <c r="B62" i="22"/>
  <c r="B63" i="22"/>
  <c r="B64" i="22"/>
  <c r="B65" i="22"/>
  <c r="B66" i="22"/>
  <c r="B67" i="22"/>
  <c r="B68" i="22"/>
  <c r="B69" i="22"/>
  <c r="B70" i="22"/>
  <c r="B71" i="22"/>
  <c r="B72" i="22"/>
  <c r="B73" i="22"/>
  <c r="B74" i="22"/>
  <c r="B75" i="22"/>
  <c r="B76" i="22"/>
  <c r="B77" i="22"/>
  <c r="B78" i="22"/>
  <c r="B79" i="22"/>
  <c r="B80" i="22"/>
  <c r="B81" i="22"/>
  <c r="B4" i="21"/>
  <c r="B5" i="21"/>
  <c r="B6" i="21"/>
  <c r="B7" i="21"/>
  <c r="B8" i="21"/>
  <c r="B9" i="21"/>
  <c r="B10" i="21"/>
  <c r="B11" i="21"/>
  <c r="B12" i="21"/>
  <c r="B13" i="21"/>
  <c r="B14" i="21"/>
  <c r="B15" i="21"/>
  <c r="B16" i="21"/>
  <c r="B17" i="21"/>
  <c r="B18" i="21"/>
  <c r="B19" i="21"/>
  <c r="B20" i="21"/>
  <c r="B21" i="21"/>
  <c r="B22" i="21"/>
  <c r="B23" i="21"/>
  <c r="B24" i="21"/>
  <c r="B25" i="21"/>
  <c r="B26" i="21"/>
  <c r="B27" i="21"/>
  <c r="B28" i="21"/>
  <c r="B29" i="21"/>
  <c r="B30" i="21"/>
  <c r="B31" i="21"/>
  <c r="B32" i="21"/>
  <c r="B33" i="21"/>
  <c r="D4" i="21"/>
  <c r="D5" i="21"/>
  <c r="D6" i="21"/>
  <c r="D7" i="21"/>
  <c r="D8" i="21"/>
  <c r="D9" i="21"/>
  <c r="D10" i="21"/>
  <c r="D11" i="21"/>
  <c r="D12" i="21"/>
  <c r="D13" i="21"/>
  <c r="D14" i="21"/>
  <c r="D15" i="21"/>
  <c r="D16" i="21"/>
  <c r="D17" i="21"/>
  <c r="D18" i="21"/>
  <c r="D19" i="21"/>
  <c r="D20" i="21"/>
  <c r="D21" i="21"/>
  <c r="D22" i="21"/>
  <c r="D23" i="21"/>
  <c r="D24" i="21"/>
  <c r="D25" i="21"/>
  <c r="D26" i="21"/>
  <c r="D27" i="21"/>
  <c r="D28" i="21"/>
  <c r="D29" i="21"/>
  <c r="D30" i="21"/>
  <c r="D31" i="21"/>
  <c r="D32" i="21"/>
  <c r="D33" i="21"/>
  <c r="D3" i="21"/>
  <c r="B3" i="21"/>
  <c r="D26" i="20"/>
  <c r="B26" i="20"/>
  <c r="D25" i="20"/>
  <c r="B25" i="20"/>
  <c r="D24" i="20"/>
  <c r="B24" i="20"/>
  <c r="D23" i="20"/>
  <c r="B23" i="20"/>
  <c r="D22" i="20"/>
  <c r="B22" i="20"/>
  <c r="D21" i="20"/>
  <c r="B21" i="20"/>
  <c r="D20" i="20"/>
  <c r="B20" i="20"/>
  <c r="D19" i="20"/>
  <c r="B19" i="20"/>
  <c r="D18" i="20"/>
  <c r="B18" i="20"/>
  <c r="D17" i="20"/>
  <c r="B17" i="20"/>
  <c r="D16" i="20"/>
  <c r="B16" i="20"/>
  <c r="D15" i="20"/>
  <c r="B15" i="20"/>
  <c r="D14" i="20"/>
  <c r="B14" i="20"/>
  <c r="D13" i="20"/>
  <c r="B13" i="20"/>
  <c r="D12" i="20"/>
  <c r="B12" i="20"/>
  <c r="D11" i="20"/>
  <c r="B11" i="20"/>
  <c r="D10" i="20"/>
  <c r="B10" i="20"/>
  <c r="D9" i="20"/>
  <c r="B9" i="20"/>
  <c r="D8" i="20"/>
  <c r="B8" i="20"/>
  <c r="D7" i="20"/>
  <c r="B7" i="20"/>
  <c r="D6" i="20"/>
  <c r="B6" i="20"/>
  <c r="D5" i="20"/>
  <c r="B5" i="20"/>
  <c r="D4" i="20"/>
  <c r="B4" i="20"/>
  <c r="D3" i="20"/>
  <c r="B3" i="20"/>
  <c r="B4" i="19"/>
  <c r="B5" i="19"/>
  <c r="B6" i="19"/>
  <c r="B7" i="19"/>
  <c r="B8" i="19"/>
  <c r="B9" i="19"/>
  <c r="B10" i="19"/>
  <c r="B11" i="19"/>
  <c r="B12" i="19"/>
  <c r="B13" i="19"/>
  <c r="B14" i="19"/>
  <c r="B15" i="19"/>
  <c r="B16" i="19"/>
  <c r="B17" i="19"/>
  <c r="B18" i="19"/>
  <c r="B19" i="19"/>
  <c r="B20" i="19"/>
  <c r="B21" i="19"/>
  <c r="B22" i="19"/>
  <c r="B23" i="19"/>
  <c r="B24" i="19"/>
  <c r="B25" i="19"/>
  <c r="B26" i="19"/>
  <c r="B27" i="19"/>
  <c r="B28" i="19"/>
  <c r="B29" i="19"/>
  <c r="B30" i="19"/>
  <c r="B31" i="19"/>
  <c r="B32" i="19"/>
  <c r="B33" i="19"/>
  <c r="B34" i="19"/>
  <c r="B35" i="19"/>
  <c r="B36" i="19"/>
  <c r="B37" i="19"/>
  <c r="B38" i="19"/>
  <c r="B39" i="19"/>
  <c r="B40" i="19"/>
  <c r="B41" i="19"/>
  <c r="B42" i="19"/>
  <c r="B43" i="19"/>
  <c r="B44" i="19"/>
  <c r="D4" i="19"/>
  <c r="D5" i="19"/>
  <c r="D6" i="19"/>
  <c r="D7" i="19"/>
  <c r="D8" i="19"/>
  <c r="D9" i="19"/>
  <c r="D10" i="19"/>
  <c r="D11" i="19"/>
  <c r="D12" i="19"/>
  <c r="D13" i="19"/>
  <c r="D14" i="19"/>
  <c r="D15" i="19"/>
  <c r="D16" i="19"/>
  <c r="D17" i="19"/>
  <c r="D18" i="19"/>
  <c r="D19" i="19"/>
  <c r="D20" i="19"/>
  <c r="D21" i="19"/>
  <c r="D22" i="19"/>
  <c r="D23" i="19"/>
  <c r="D24" i="19"/>
  <c r="D25" i="19"/>
  <c r="D26" i="19"/>
  <c r="D27" i="19"/>
  <c r="D28" i="19"/>
  <c r="D29" i="19"/>
  <c r="D30" i="19"/>
  <c r="D31" i="19"/>
  <c r="D32" i="19"/>
  <c r="D33" i="19"/>
  <c r="D34" i="19"/>
  <c r="D35" i="19"/>
  <c r="D36" i="19"/>
  <c r="D37" i="19"/>
  <c r="D38" i="19"/>
  <c r="D39" i="19"/>
  <c r="D40" i="19"/>
  <c r="D41" i="19"/>
  <c r="D42" i="19"/>
  <c r="D43" i="19"/>
  <c r="D44" i="19"/>
  <c r="D3" i="19"/>
  <c r="B3" i="19"/>
  <c r="D31" i="18"/>
  <c r="B31" i="18"/>
  <c r="D30" i="18"/>
  <c r="B30" i="18"/>
  <c r="D29" i="18"/>
  <c r="B29" i="18"/>
  <c r="D28" i="18"/>
  <c r="B28" i="18"/>
  <c r="D27" i="18"/>
  <c r="B27" i="18"/>
  <c r="D26" i="18"/>
  <c r="B26" i="18"/>
  <c r="D25" i="18"/>
  <c r="B25" i="18"/>
  <c r="D24" i="18"/>
  <c r="B24" i="18"/>
  <c r="D23" i="18"/>
  <c r="B23" i="18"/>
  <c r="D22" i="18"/>
  <c r="B22" i="18"/>
  <c r="D21" i="18"/>
  <c r="B21" i="18"/>
  <c r="D20" i="18"/>
  <c r="B20" i="18"/>
  <c r="D19" i="18"/>
  <c r="B19" i="18"/>
  <c r="D18" i="18"/>
  <c r="B18" i="18"/>
  <c r="D17" i="18"/>
  <c r="B17" i="18"/>
  <c r="D16" i="18"/>
  <c r="B16" i="18"/>
  <c r="D15" i="18"/>
  <c r="B15" i="18"/>
  <c r="D14" i="18"/>
  <c r="B14" i="18"/>
  <c r="D13" i="18"/>
  <c r="B13" i="18"/>
  <c r="D12" i="18"/>
  <c r="B12" i="18"/>
  <c r="D11" i="18"/>
  <c r="B11" i="18"/>
  <c r="D10" i="18"/>
  <c r="B10" i="18"/>
  <c r="D9" i="18"/>
  <c r="B9" i="18"/>
  <c r="D8" i="18"/>
  <c r="B8" i="18"/>
  <c r="D7" i="18"/>
  <c r="B7" i="18"/>
  <c r="D6" i="18"/>
  <c r="B6" i="18"/>
  <c r="D5" i="18"/>
  <c r="B5" i="18"/>
  <c r="D4" i="18"/>
  <c r="B4" i="18"/>
  <c r="D3" i="18"/>
  <c r="B3" i="18"/>
  <c r="B17" i="7"/>
  <c r="D17" i="7"/>
  <c r="D16" i="17"/>
  <c r="B16" i="17"/>
  <c r="D15" i="17"/>
  <c r="B15" i="17"/>
  <c r="D14" i="17"/>
  <c r="B14" i="17"/>
  <c r="D13" i="17"/>
  <c r="B13" i="17"/>
  <c r="D12" i="17"/>
  <c r="B12" i="17"/>
  <c r="D11" i="17"/>
  <c r="B11" i="17"/>
  <c r="D10" i="17"/>
  <c r="B10" i="17"/>
  <c r="D9" i="17"/>
  <c r="B9" i="17"/>
  <c r="D8" i="17"/>
  <c r="B8" i="17"/>
  <c r="D7" i="17"/>
  <c r="B7" i="17"/>
  <c r="D6" i="17"/>
  <c r="B6" i="17"/>
  <c r="D5" i="17"/>
  <c r="B5" i="17"/>
  <c r="D4" i="17"/>
  <c r="B4" i="17"/>
  <c r="D3" i="17"/>
  <c r="B3" i="17"/>
  <c r="D40" i="17"/>
  <c r="B40" i="17"/>
  <c r="D39" i="17"/>
  <c r="B39" i="17"/>
  <c r="D38" i="17"/>
  <c r="B38" i="17"/>
  <c r="D37" i="17"/>
  <c r="B37" i="17"/>
  <c r="D36" i="17"/>
  <c r="B36" i="17"/>
  <c r="D35" i="17"/>
  <c r="B35" i="17"/>
  <c r="D34" i="17"/>
  <c r="B34" i="17"/>
  <c r="D33" i="17"/>
  <c r="B33" i="17"/>
  <c r="D32" i="17"/>
  <c r="B32" i="17"/>
  <c r="D31" i="17"/>
  <c r="B31" i="17"/>
  <c r="D30" i="17"/>
  <c r="B30" i="17"/>
  <c r="D29" i="17"/>
  <c r="B29" i="17"/>
  <c r="D28" i="17"/>
  <c r="B28" i="17"/>
  <c r="D27" i="17"/>
  <c r="B27" i="17"/>
  <c r="D26" i="17"/>
  <c r="B26" i="17"/>
  <c r="D25" i="17"/>
  <c r="B25" i="17"/>
  <c r="D24" i="17"/>
  <c r="B24" i="17"/>
  <c r="D23" i="17"/>
  <c r="B23" i="17"/>
  <c r="D22" i="17"/>
  <c r="B22" i="17"/>
  <c r="D21" i="17"/>
  <c r="B21" i="17"/>
  <c r="D20" i="17"/>
  <c r="B20" i="17"/>
  <c r="D19" i="17"/>
  <c r="B19" i="17"/>
  <c r="D18" i="17"/>
  <c r="B18" i="17"/>
  <c r="D17" i="17"/>
  <c r="B17" i="17"/>
  <c r="B3" i="16"/>
  <c r="B4" i="16"/>
  <c r="B5" i="16"/>
  <c r="B6" i="16"/>
  <c r="B7" i="16"/>
  <c r="B8" i="16"/>
  <c r="B9" i="16"/>
  <c r="B10" i="16"/>
  <c r="B11" i="16"/>
  <c r="B12" i="16"/>
  <c r="B13" i="16"/>
  <c r="B14" i="16"/>
  <c r="B15" i="16"/>
  <c r="B16" i="16"/>
  <c r="B17" i="16"/>
  <c r="B18" i="16"/>
  <c r="B19" i="16"/>
  <c r="B20" i="16"/>
  <c r="B21" i="16"/>
  <c r="B22" i="16"/>
  <c r="B23" i="16"/>
  <c r="B24" i="16"/>
  <c r="B25" i="16"/>
  <c r="B26" i="16"/>
  <c r="B27" i="16"/>
  <c r="B28" i="16"/>
  <c r="B29" i="16"/>
  <c r="B30" i="16"/>
  <c r="B31" i="16"/>
  <c r="B32" i="16"/>
  <c r="B33" i="16"/>
  <c r="D3" i="16"/>
  <c r="D4" i="16"/>
  <c r="D5" i="16"/>
  <c r="D6" i="16"/>
  <c r="D7" i="16"/>
  <c r="D8" i="16"/>
  <c r="D9" i="16"/>
  <c r="D10" i="16"/>
  <c r="D11" i="16"/>
  <c r="D12" i="16"/>
  <c r="D13" i="16"/>
  <c r="D14" i="16"/>
  <c r="D15" i="16"/>
  <c r="D16" i="16"/>
  <c r="D17" i="16"/>
  <c r="D18" i="16"/>
  <c r="D19" i="16"/>
  <c r="D20" i="16"/>
  <c r="D21" i="16"/>
  <c r="D22" i="16"/>
  <c r="D23" i="16"/>
  <c r="D24" i="16"/>
  <c r="D25" i="16"/>
  <c r="D26" i="16"/>
  <c r="D27" i="16"/>
  <c r="D28" i="16"/>
  <c r="D29" i="16"/>
  <c r="D30" i="16"/>
  <c r="D31" i="16"/>
  <c r="D32" i="16"/>
  <c r="D33" i="16"/>
  <c r="D4" i="15"/>
  <c r="D5" i="15"/>
  <c r="D6" i="15"/>
  <c r="D7" i="15"/>
  <c r="D8" i="15"/>
  <c r="D9" i="15"/>
  <c r="D10" i="15"/>
  <c r="D11" i="15"/>
  <c r="D12" i="15"/>
  <c r="D13" i="15"/>
  <c r="D14" i="15"/>
  <c r="D15" i="15"/>
  <c r="D16" i="15"/>
  <c r="D17" i="15"/>
  <c r="D18" i="15"/>
  <c r="D19" i="15"/>
  <c r="D20" i="15"/>
  <c r="D21" i="15"/>
  <c r="D22" i="15"/>
  <c r="D23" i="15"/>
  <c r="D24" i="15"/>
  <c r="D25" i="15"/>
  <c r="D26" i="15"/>
  <c r="D27" i="15"/>
  <c r="D28" i="15"/>
  <c r="D29" i="15"/>
  <c r="D30" i="15"/>
  <c r="D31" i="15"/>
  <c r="D32" i="15"/>
  <c r="D33" i="15"/>
  <c r="B4" i="15"/>
  <c r="B5" i="15"/>
  <c r="B6" i="15"/>
  <c r="B7" i="15"/>
  <c r="B8" i="15"/>
  <c r="B9" i="15"/>
  <c r="B10" i="15"/>
  <c r="B11" i="15"/>
  <c r="B12" i="15"/>
  <c r="B13" i="15"/>
  <c r="B14" i="15"/>
  <c r="B15" i="15"/>
  <c r="B16" i="15"/>
  <c r="B17" i="15"/>
  <c r="B18" i="15"/>
  <c r="B19" i="15"/>
  <c r="B20" i="15"/>
  <c r="B21" i="15"/>
  <c r="B22" i="15"/>
  <c r="B23" i="15"/>
  <c r="B24" i="15"/>
  <c r="B25" i="15"/>
  <c r="B26" i="15"/>
  <c r="B27" i="15"/>
  <c r="B28" i="15"/>
  <c r="B29" i="15"/>
  <c r="B30" i="15"/>
  <c r="B31" i="15"/>
  <c r="B32" i="15"/>
  <c r="B33" i="15"/>
  <c r="D3" i="15"/>
  <c r="B3" i="15"/>
  <c r="D8" i="14"/>
  <c r="D9" i="14"/>
  <c r="D10" i="14"/>
  <c r="D11" i="14"/>
  <c r="D12" i="14"/>
  <c r="D13" i="14"/>
  <c r="D14" i="14"/>
  <c r="B8" i="14"/>
  <c r="B9" i="14"/>
  <c r="B10" i="14"/>
  <c r="B11" i="14"/>
  <c r="B12" i="14"/>
  <c r="B13" i="14"/>
  <c r="B14" i="14"/>
  <c r="B4" i="14"/>
  <c r="B5" i="14"/>
  <c r="B6" i="14"/>
  <c r="B7" i="14"/>
  <c r="B15" i="14"/>
  <c r="B16" i="14"/>
  <c r="B17" i="14"/>
  <c r="B18" i="14"/>
  <c r="B19" i="14"/>
  <c r="B20" i="14"/>
  <c r="B21" i="14"/>
  <c r="B22" i="14"/>
  <c r="B23" i="14"/>
  <c r="B24" i="14"/>
  <c r="B25" i="14"/>
  <c r="B26" i="14"/>
  <c r="B27" i="14"/>
  <c r="B28" i="14"/>
  <c r="B29" i="14"/>
  <c r="B30" i="14"/>
  <c r="B31" i="14"/>
  <c r="B32" i="14"/>
  <c r="B33" i="14"/>
  <c r="B34" i="14"/>
  <c r="B35" i="14"/>
  <c r="B36" i="14"/>
  <c r="B37" i="14"/>
  <c r="B38" i="14"/>
  <c r="B39" i="14"/>
  <c r="B40" i="14"/>
  <c r="B41" i="14"/>
  <c r="B42" i="14"/>
  <c r="B43" i="14"/>
  <c r="B44" i="14"/>
  <c r="B45" i="14"/>
  <c r="B46" i="14"/>
  <c r="B47" i="14"/>
  <c r="B48" i="14"/>
  <c r="B49" i="14"/>
  <c r="B50" i="14"/>
  <c r="B51" i="14"/>
  <c r="B52" i="14"/>
  <c r="B53" i="14"/>
  <c r="B54" i="14"/>
  <c r="B55" i="14"/>
  <c r="B56" i="14"/>
  <c r="B57" i="14"/>
  <c r="B58" i="14"/>
  <c r="B59" i="14"/>
  <c r="B60" i="14"/>
  <c r="B61" i="14"/>
  <c r="B62" i="14"/>
  <c r="B63" i="14"/>
  <c r="B64" i="14"/>
  <c r="B65" i="14"/>
  <c r="B66" i="14"/>
  <c r="B67" i="14"/>
  <c r="B68" i="14"/>
  <c r="B69" i="14"/>
  <c r="B70" i="14"/>
  <c r="B71" i="14"/>
  <c r="B72" i="14"/>
  <c r="B73" i="14"/>
  <c r="B74" i="14"/>
  <c r="B75" i="14"/>
  <c r="B76" i="14"/>
  <c r="B77" i="14"/>
  <c r="B78" i="14"/>
  <c r="B79" i="14"/>
  <c r="B80" i="14"/>
  <c r="B81" i="14"/>
  <c r="B82" i="14"/>
  <c r="B83" i="14"/>
  <c r="B84" i="14"/>
  <c r="B85" i="14"/>
  <c r="B86" i="14"/>
  <c r="B87" i="14"/>
  <c r="B88" i="14"/>
  <c r="B89" i="14"/>
  <c r="B90" i="14"/>
  <c r="B91" i="14"/>
  <c r="B92" i="14"/>
  <c r="B93" i="14"/>
  <c r="B94" i="14"/>
  <c r="B95" i="14"/>
  <c r="B96" i="14"/>
  <c r="B97" i="14"/>
  <c r="B98" i="14"/>
  <c r="B99" i="14"/>
  <c r="B100" i="14"/>
  <c r="B101" i="14"/>
  <c r="B102" i="14"/>
  <c r="B103" i="14"/>
  <c r="B104" i="14"/>
  <c r="B105" i="14"/>
  <c r="B106" i="14"/>
  <c r="B107" i="14"/>
  <c r="B108" i="14"/>
  <c r="B109" i="14"/>
  <c r="B110" i="14"/>
  <c r="B111" i="14"/>
  <c r="B112" i="14"/>
  <c r="B113" i="14"/>
  <c r="B114" i="14"/>
  <c r="B115" i="14"/>
  <c r="B116" i="14"/>
  <c r="B117" i="14"/>
  <c r="B118" i="14"/>
  <c r="B119" i="14"/>
  <c r="B120" i="14"/>
  <c r="B121" i="14"/>
  <c r="B122" i="14"/>
  <c r="B123" i="14"/>
  <c r="B124" i="14"/>
  <c r="B125" i="14"/>
  <c r="B126" i="14"/>
  <c r="B127" i="14"/>
  <c r="B3" i="14"/>
  <c r="D4" i="14"/>
  <c r="D5" i="14"/>
  <c r="D6" i="14"/>
  <c r="D7" i="14"/>
  <c r="D15" i="14"/>
  <c r="D16" i="14"/>
  <c r="D17" i="14"/>
  <c r="D18" i="14"/>
  <c r="D19" i="14"/>
  <c r="D20" i="14"/>
  <c r="D21" i="14"/>
  <c r="D22" i="14"/>
  <c r="D23" i="14"/>
  <c r="D24" i="14"/>
  <c r="D25" i="14"/>
  <c r="D26" i="14"/>
  <c r="D27" i="14"/>
  <c r="D28" i="14"/>
  <c r="D29" i="14"/>
  <c r="D30" i="14"/>
  <c r="D31" i="14"/>
  <c r="D32" i="14"/>
  <c r="D33" i="14"/>
  <c r="D34" i="14"/>
  <c r="D35" i="14"/>
  <c r="D36" i="14"/>
  <c r="D37" i="14"/>
  <c r="D38" i="14"/>
  <c r="D39" i="14"/>
  <c r="D40" i="14"/>
  <c r="D41" i="14"/>
  <c r="D42" i="14"/>
  <c r="D43" i="14"/>
  <c r="D44" i="14"/>
  <c r="D45" i="14"/>
  <c r="D46" i="14"/>
  <c r="D47" i="14"/>
  <c r="D48" i="14"/>
  <c r="D49" i="14"/>
  <c r="D50" i="14"/>
  <c r="D51" i="14"/>
  <c r="D52" i="14"/>
  <c r="D53" i="14"/>
  <c r="D54" i="14"/>
  <c r="D55" i="14"/>
  <c r="D56" i="14"/>
  <c r="D57" i="14"/>
  <c r="D58" i="14"/>
  <c r="D59" i="14"/>
  <c r="D60" i="14"/>
  <c r="D61" i="14"/>
  <c r="D62" i="14"/>
  <c r="D63" i="14"/>
  <c r="D64" i="14"/>
  <c r="D65" i="14"/>
  <c r="D66" i="14"/>
  <c r="D67" i="14"/>
  <c r="D68" i="14"/>
  <c r="D69" i="14"/>
  <c r="D70" i="14"/>
  <c r="D71" i="14"/>
  <c r="D72" i="14"/>
  <c r="D73" i="14"/>
  <c r="D74" i="14"/>
  <c r="D75" i="14"/>
  <c r="D76" i="14"/>
  <c r="D77" i="14"/>
  <c r="D78" i="14"/>
  <c r="D79" i="14"/>
  <c r="D80" i="14"/>
  <c r="D81" i="14"/>
  <c r="D82" i="14"/>
  <c r="D83" i="14"/>
  <c r="D84" i="14"/>
  <c r="D85" i="14"/>
  <c r="D86" i="14"/>
  <c r="D87" i="14"/>
  <c r="D88" i="14"/>
  <c r="D89" i="14"/>
  <c r="D90" i="14"/>
  <c r="D91" i="14"/>
  <c r="D92" i="14"/>
  <c r="D93" i="14"/>
  <c r="D94" i="14"/>
  <c r="D95" i="14"/>
  <c r="D96" i="14"/>
  <c r="D97" i="14"/>
  <c r="D98" i="14"/>
  <c r="D99" i="14"/>
  <c r="D100" i="14"/>
  <c r="D101" i="14"/>
  <c r="D102" i="14"/>
  <c r="D103" i="14"/>
  <c r="D104" i="14"/>
  <c r="D105" i="14"/>
  <c r="D106" i="14"/>
  <c r="D107" i="14"/>
  <c r="D108" i="14"/>
  <c r="D109" i="14"/>
  <c r="D110" i="14"/>
  <c r="D111" i="14"/>
  <c r="D112" i="14"/>
  <c r="D113" i="14"/>
  <c r="D114" i="14"/>
  <c r="D115" i="14"/>
  <c r="D116" i="14"/>
  <c r="D117" i="14"/>
  <c r="D118" i="14"/>
  <c r="D119" i="14"/>
  <c r="D120" i="14"/>
  <c r="D121" i="14"/>
  <c r="D122" i="14"/>
  <c r="D123" i="14"/>
  <c r="D124" i="14"/>
  <c r="D125" i="14"/>
  <c r="D126" i="14"/>
  <c r="D127" i="14"/>
  <c r="D3" i="14"/>
  <c r="D4" i="13"/>
  <c r="D5" i="13"/>
  <c r="D6" i="13"/>
  <c r="D7" i="13"/>
  <c r="D8" i="13"/>
  <c r="D9" i="13"/>
  <c r="D10" i="13"/>
  <c r="D11" i="13"/>
  <c r="D12" i="13"/>
  <c r="D13" i="13"/>
  <c r="D14" i="13"/>
  <c r="D15" i="13"/>
  <c r="D16" i="13"/>
  <c r="D17" i="13"/>
  <c r="D18" i="13"/>
  <c r="D19" i="13"/>
  <c r="D20" i="13"/>
  <c r="D21" i="13"/>
  <c r="D22" i="13"/>
  <c r="D23" i="13"/>
  <c r="D24" i="13"/>
  <c r="D25" i="13"/>
  <c r="D26" i="13"/>
  <c r="D27" i="13"/>
  <c r="D28" i="13"/>
  <c r="D29" i="13"/>
  <c r="D30" i="13"/>
  <c r="D31" i="13"/>
  <c r="D32" i="13"/>
  <c r="D33" i="13"/>
  <c r="D34" i="13"/>
  <c r="D35" i="13"/>
  <c r="D36" i="13"/>
  <c r="D37" i="13"/>
  <c r="D38" i="13"/>
  <c r="D39" i="13"/>
  <c r="D40" i="13"/>
  <c r="B4" i="13"/>
  <c r="B5" i="13"/>
  <c r="B6" i="13"/>
  <c r="B7" i="13"/>
  <c r="B8" i="13"/>
  <c r="B9" i="13"/>
  <c r="B10" i="13"/>
  <c r="B11" i="13"/>
  <c r="B12" i="13"/>
  <c r="B13" i="13"/>
  <c r="B14" i="13"/>
  <c r="B15" i="13"/>
  <c r="B16" i="13"/>
  <c r="B17" i="13"/>
  <c r="B18" i="13"/>
  <c r="B19" i="13"/>
  <c r="B20" i="13"/>
  <c r="B21" i="13"/>
  <c r="B22" i="13"/>
  <c r="B23" i="13"/>
  <c r="B24" i="13"/>
  <c r="B25" i="13"/>
  <c r="B26" i="13"/>
  <c r="B27" i="13"/>
  <c r="B28" i="13"/>
  <c r="B29" i="13"/>
  <c r="B30" i="13"/>
  <c r="B31" i="13"/>
  <c r="B32" i="13"/>
  <c r="B33" i="13"/>
  <c r="B34" i="13"/>
  <c r="B35" i="13"/>
  <c r="B36" i="13"/>
  <c r="B37" i="13"/>
  <c r="B38" i="13"/>
  <c r="B39" i="13"/>
  <c r="B40" i="13"/>
  <c r="D3" i="13"/>
  <c r="B3" i="13"/>
  <c r="D4" i="12"/>
  <c r="D5" i="12"/>
  <c r="D6" i="12"/>
  <c r="D7" i="12"/>
  <c r="D8" i="12"/>
  <c r="D9" i="12"/>
  <c r="D10" i="12"/>
  <c r="D11" i="12"/>
  <c r="D12" i="12"/>
  <c r="D13" i="12"/>
  <c r="D14" i="12"/>
  <c r="D15" i="12"/>
  <c r="D16" i="12"/>
  <c r="D17" i="12"/>
  <c r="D18" i="12"/>
  <c r="D19" i="12"/>
  <c r="D20" i="12"/>
  <c r="D21" i="12"/>
  <c r="D22" i="12"/>
  <c r="D23" i="12"/>
  <c r="D24" i="12"/>
  <c r="D25" i="12"/>
  <c r="D26" i="12"/>
  <c r="D27" i="12"/>
  <c r="D28" i="12"/>
  <c r="B4" i="12"/>
  <c r="B5" i="12"/>
  <c r="B6" i="12"/>
  <c r="B7" i="12"/>
  <c r="B8" i="12"/>
  <c r="B9" i="12"/>
  <c r="B10" i="12"/>
  <c r="B11" i="12"/>
  <c r="B12" i="12"/>
  <c r="B13" i="12"/>
  <c r="B14" i="12"/>
  <c r="B15" i="12"/>
  <c r="B16" i="12"/>
  <c r="B17" i="12"/>
  <c r="B18" i="12"/>
  <c r="B19" i="12"/>
  <c r="B20" i="12"/>
  <c r="B21" i="12"/>
  <c r="B22" i="12"/>
  <c r="B23" i="12"/>
  <c r="B24" i="12"/>
  <c r="B25" i="12"/>
  <c r="B26" i="12"/>
  <c r="B27" i="12"/>
  <c r="B28" i="12"/>
  <c r="D3" i="12"/>
  <c r="B3" i="12"/>
  <c r="D4" i="11"/>
  <c r="D5" i="11"/>
  <c r="D6" i="11"/>
  <c r="D7" i="11"/>
  <c r="D8" i="11"/>
  <c r="D9" i="11"/>
  <c r="D10" i="11"/>
  <c r="D11" i="11"/>
  <c r="D12" i="11"/>
  <c r="D13" i="11"/>
  <c r="D14" i="11"/>
  <c r="D15" i="11"/>
  <c r="D16" i="11"/>
  <c r="D17" i="11"/>
  <c r="D18" i="11"/>
  <c r="D19" i="11"/>
  <c r="D20" i="11"/>
  <c r="D21" i="11"/>
  <c r="D22" i="11"/>
  <c r="D23" i="11"/>
  <c r="D24" i="11"/>
  <c r="D25" i="11"/>
  <c r="D26" i="11"/>
  <c r="D27" i="11"/>
  <c r="D28" i="11"/>
  <c r="D29" i="11"/>
  <c r="D30" i="11"/>
  <c r="D31" i="11"/>
  <c r="D32" i="11"/>
  <c r="D33" i="11"/>
  <c r="D34" i="11"/>
  <c r="D35" i="11"/>
  <c r="D36" i="11"/>
  <c r="D37" i="11"/>
  <c r="D38" i="11"/>
  <c r="D39" i="11"/>
  <c r="D40" i="11"/>
  <c r="D41" i="11"/>
  <c r="D42" i="11"/>
  <c r="D43" i="11"/>
  <c r="D44" i="11"/>
  <c r="B4" i="11"/>
  <c r="B5" i="11"/>
  <c r="B6" i="11"/>
  <c r="B7" i="11"/>
  <c r="B8" i="11"/>
  <c r="B9" i="11"/>
  <c r="B10" i="11"/>
  <c r="B11" i="11"/>
  <c r="B12" i="11"/>
  <c r="B13" i="11"/>
  <c r="B14" i="11"/>
  <c r="B15" i="11"/>
  <c r="B16" i="11"/>
  <c r="B17" i="11"/>
  <c r="B18" i="11"/>
  <c r="B19" i="11"/>
  <c r="B20" i="11"/>
  <c r="B21" i="11"/>
  <c r="B22" i="11"/>
  <c r="B23" i="11"/>
  <c r="B24" i="11"/>
  <c r="B25" i="11"/>
  <c r="B26" i="11"/>
  <c r="B27" i="11"/>
  <c r="B28" i="11"/>
  <c r="B29" i="11"/>
  <c r="B30" i="11"/>
  <c r="B31" i="11"/>
  <c r="B32" i="11"/>
  <c r="B33" i="11"/>
  <c r="B34" i="11"/>
  <c r="B35" i="11"/>
  <c r="B36" i="11"/>
  <c r="B37" i="11"/>
  <c r="B38" i="11"/>
  <c r="B39" i="11"/>
  <c r="B40" i="11"/>
  <c r="B41" i="11"/>
  <c r="B42" i="11"/>
  <c r="B43" i="11"/>
  <c r="B44" i="11"/>
  <c r="D3" i="11"/>
  <c r="B3" i="11"/>
  <c r="B10" i="10"/>
  <c r="B4" i="10"/>
  <c r="B5" i="10"/>
  <c r="B6" i="10"/>
  <c r="B7" i="10"/>
  <c r="B8" i="10"/>
  <c r="B9" i="10"/>
  <c r="B11" i="10"/>
  <c r="B12" i="10"/>
  <c r="B13" i="10"/>
  <c r="B14" i="10"/>
  <c r="B15" i="10"/>
  <c r="B16" i="10"/>
  <c r="B17" i="10"/>
  <c r="B18" i="10"/>
  <c r="B19" i="10"/>
  <c r="B20" i="10"/>
  <c r="B21" i="10"/>
  <c r="B22" i="10"/>
  <c r="B23" i="10"/>
  <c r="B24" i="10"/>
  <c r="B25" i="10"/>
  <c r="B26" i="10"/>
  <c r="B27" i="10"/>
  <c r="B28" i="10"/>
  <c r="B29" i="10"/>
  <c r="B30" i="10"/>
  <c r="B31" i="10"/>
  <c r="D4" i="10"/>
  <c r="D5" i="10"/>
  <c r="D6" i="10"/>
  <c r="D7" i="10"/>
  <c r="D8" i="10"/>
  <c r="D9" i="10"/>
  <c r="D10" i="10"/>
  <c r="D11" i="10"/>
  <c r="D12" i="10"/>
  <c r="D13" i="10"/>
  <c r="D14" i="10"/>
  <c r="D15" i="10"/>
  <c r="D16" i="10"/>
  <c r="D17" i="10"/>
  <c r="D18" i="10"/>
  <c r="D19" i="10"/>
  <c r="D20" i="10"/>
  <c r="D21" i="10"/>
  <c r="D22" i="10"/>
  <c r="D23" i="10"/>
  <c r="D24" i="10"/>
  <c r="D25" i="10"/>
  <c r="D26" i="10"/>
  <c r="D27" i="10"/>
  <c r="D28" i="10"/>
  <c r="D29" i="10"/>
  <c r="D30" i="10"/>
  <c r="D31" i="10"/>
  <c r="D3" i="10"/>
  <c r="B3" i="10"/>
  <c r="D4" i="9"/>
  <c r="D5" i="9"/>
  <c r="D6" i="9"/>
  <c r="D7" i="9"/>
  <c r="D8" i="9"/>
  <c r="D9" i="9"/>
  <c r="D10" i="9"/>
  <c r="D11" i="9"/>
  <c r="D12" i="9"/>
  <c r="D13" i="9"/>
  <c r="D14" i="9"/>
  <c r="D15" i="9"/>
  <c r="D16" i="9"/>
  <c r="D17" i="9"/>
  <c r="D18" i="9"/>
  <c r="D19" i="9"/>
  <c r="D20" i="9"/>
  <c r="D21" i="9"/>
  <c r="D22" i="9"/>
  <c r="D23" i="9"/>
  <c r="D24" i="9"/>
  <c r="D25" i="9"/>
  <c r="D26" i="9"/>
  <c r="D27" i="9"/>
  <c r="D28" i="9"/>
  <c r="D29" i="9"/>
  <c r="D30" i="9"/>
  <c r="D31" i="9"/>
  <c r="D32" i="9"/>
  <c r="D33" i="9"/>
  <c r="D34" i="9"/>
  <c r="B4" i="9"/>
  <c r="B5" i="9"/>
  <c r="B6" i="9"/>
  <c r="B7" i="9"/>
  <c r="B8" i="9"/>
  <c r="B9" i="9"/>
  <c r="B10" i="9"/>
  <c r="B11" i="9"/>
  <c r="B12" i="9"/>
  <c r="B13" i="9"/>
  <c r="B14" i="9"/>
  <c r="B15" i="9"/>
  <c r="B16" i="9"/>
  <c r="B17" i="9"/>
  <c r="B18" i="9"/>
  <c r="B19" i="9"/>
  <c r="B20" i="9"/>
  <c r="B21" i="9"/>
  <c r="B22" i="9"/>
  <c r="B23" i="9"/>
  <c r="B24" i="9"/>
  <c r="B25" i="9"/>
  <c r="B26" i="9"/>
  <c r="B27" i="9"/>
  <c r="B28" i="9"/>
  <c r="B29" i="9"/>
  <c r="B30" i="9"/>
  <c r="B31" i="9"/>
  <c r="B32" i="9"/>
  <c r="B33" i="9"/>
  <c r="B34" i="9"/>
  <c r="D3" i="9"/>
  <c r="B3" i="9"/>
  <c r="D4" i="8"/>
  <c r="D5" i="8"/>
  <c r="D6" i="8"/>
  <c r="D7" i="8"/>
  <c r="D8" i="8"/>
  <c r="D9" i="8"/>
  <c r="D10" i="8"/>
  <c r="D11" i="8"/>
  <c r="D12" i="8"/>
  <c r="D13" i="8"/>
  <c r="D14" i="8"/>
  <c r="D15" i="8"/>
  <c r="D16" i="8"/>
  <c r="B4" i="8"/>
  <c r="B5" i="8"/>
  <c r="B6" i="8"/>
  <c r="B7" i="8"/>
  <c r="B8" i="8"/>
  <c r="B9" i="8"/>
  <c r="B10" i="8"/>
  <c r="B11" i="8"/>
  <c r="B12" i="8"/>
  <c r="B13" i="8"/>
  <c r="B14" i="8"/>
  <c r="B15" i="8"/>
  <c r="B16" i="8"/>
  <c r="D49" i="8"/>
  <c r="B49" i="8"/>
  <c r="D48" i="8"/>
  <c r="B48" i="8"/>
  <c r="D47" i="8"/>
  <c r="B47" i="8"/>
  <c r="D46" i="8"/>
  <c r="B46" i="8"/>
  <c r="D45" i="8"/>
  <c r="B45" i="8"/>
  <c r="D44" i="8"/>
  <c r="B44" i="8"/>
  <c r="D43" i="8"/>
  <c r="B43" i="8"/>
  <c r="D42" i="8"/>
  <c r="B42" i="8"/>
  <c r="D41" i="8"/>
  <c r="B41" i="8"/>
  <c r="D40" i="8"/>
  <c r="B40" i="8"/>
  <c r="D39" i="8"/>
  <c r="B39" i="8"/>
  <c r="D38" i="8"/>
  <c r="B38" i="8"/>
  <c r="D37" i="8"/>
  <c r="B37" i="8"/>
  <c r="D36" i="8"/>
  <c r="B36" i="8"/>
  <c r="D35" i="8"/>
  <c r="B35" i="8"/>
  <c r="D34" i="8"/>
  <c r="B34" i="8"/>
  <c r="D33" i="8"/>
  <c r="B33" i="8"/>
  <c r="D32" i="8"/>
  <c r="B32" i="8"/>
  <c r="D31" i="8"/>
  <c r="B31" i="8"/>
  <c r="D30" i="8"/>
  <c r="B30" i="8"/>
  <c r="D29" i="8"/>
  <c r="B29" i="8"/>
  <c r="D28" i="8"/>
  <c r="B28" i="8"/>
  <c r="D27" i="8"/>
  <c r="B27" i="8"/>
  <c r="D26" i="8"/>
  <c r="B26" i="8"/>
  <c r="D25" i="8"/>
  <c r="B25" i="8"/>
  <c r="D24" i="8"/>
  <c r="B24" i="8"/>
  <c r="D23" i="8"/>
  <c r="B23" i="8"/>
  <c r="D22" i="8"/>
  <c r="B22" i="8"/>
  <c r="D21" i="8"/>
  <c r="B21" i="8"/>
  <c r="D20" i="8"/>
  <c r="B20" i="8"/>
  <c r="D19" i="8"/>
  <c r="B19" i="8"/>
  <c r="D18" i="8"/>
  <c r="B18" i="8"/>
  <c r="D17" i="8"/>
  <c r="B17" i="8"/>
  <c r="D3" i="8"/>
  <c r="B3" i="8"/>
  <c r="D102" i="7"/>
  <c r="B102" i="7"/>
  <c r="D101" i="7"/>
  <c r="B101" i="7"/>
  <c r="D100" i="7"/>
  <c r="B100" i="7"/>
  <c r="D99" i="7"/>
  <c r="B99" i="7"/>
  <c r="D98" i="7"/>
  <c r="B98" i="7"/>
  <c r="D97" i="7"/>
  <c r="B97" i="7"/>
  <c r="D96" i="7"/>
  <c r="B96" i="7"/>
  <c r="D95" i="7"/>
  <c r="B95" i="7"/>
  <c r="D94" i="7"/>
  <c r="B94" i="7"/>
  <c r="D93" i="7"/>
  <c r="B93" i="7"/>
  <c r="D92" i="7"/>
  <c r="B92" i="7"/>
  <c r="D91" i="7"/>
  <c r="B91" i="7"/>
  <c r="D90" i="7"/>
  <c r="B90" i="7"/>
  <c r="D89" i="7"/>
  <c r="B89" i="7"/>
  <c r="D88" i="7"/>
  <c r="B88" i="7"/>
  <c r="D87" i="7"/>
  <c r="B87" i="7"/>
  <c r="D86" i="7"/>
  <c r="B86" i="7"/>
  <c r="D85" i="7"/>
  <c r="B85" i="7"/>
  <c r="D84" i="7"/>
  <c r="B84" i="7"/>
  <c r="D83" i="7"/>
  <c r="B83" i="7"/>
  <c r="D82" i="7"/>
  <c r="B82" i="7"/>
  <c r="D81" i="7"/>
  <c r="B81" i="7"/>
  <c r="D80" i="7"/>
  <c r="B80" i="7"/>
  <c r="D79" i="7"/>
  <c r="B79" i="7"/>
  <c r="D78" i="7"/>
  <c r="B78" i="7"/>
  <c r="D77" i="7"/>
  <c r="B77" i="7"/>
  <c r="D76" i="7"/>
  <c r="B76" i="7"/>
  <c r="D75" i="7"/>
  <c r="B75" i="7"/>
  <c r="D74" i="7"/>
  <c r="B74" i="7"/>
  <c r="D73" i="7"/>
  <c r="B73" i="7"/>
  <c r="D72" i="7"/>
  <c r="B72" i="7"/>
  <c r="D71" i="7"/>
  <c r="B71" i="7"/>
  <c r="D70" i="7"/>
  <c r="B70" i="7"/>
  <c r="D69" i="7"/>
  <c r="B69" i="7"/>
  <c r="D68" i="7"/>
  <c r="B68" i="7"/>
  <c r="D67" i="7"/>
  <c r="B67" i="7"/>
  <c r="D66" i="7"/>
  <c r="B66" i="7"/>
  <c r="D65" i="7"/>
  <c r="B65" i="7"/>
  <c r="D64" i="7"/>
  <c r="B64" i="7"/>
  <c r="D63" i="7"/>
  <c r="B63" i="7"/>
  <c r="D62" i="7"/>
  <c r="B62" i="7"/>
  <c r="D61" i="7"/>
  <c r="B61" i="7"/>
  <c r="D60" i="7"/>
  <c r="B60" i="7"/>
  <c r="D59" i="7"/>
  <c r="B59" i="7"/>
  <c r="D58" i="7"/>
  <c r="B58" i="7"/>
  <c r="D57" i="7"/>
  <c r="B57" i="7"/>
  <c r="D56" i="7"/>
  <c r="B56" i="7"/>
  <c r="D55" i="7"/>
  <c r="B55" i="7"/>
  <c r="D54" i="7"/>
  <c r="B54" i="7"/>
  <c r="D53" i="7"/>
  <c r="B53" i="7"/>
  <c r="D52" i="7"/>
  <c r="B52" i="7"/>
  <c r="D51" i="7"/>
  <c r="B51" i="7"/>
  <c r="D50" i="7"/>
  <c r="B50" i="7"/>
  <c r="D49" i="7"/>
  <c r="B49" i="7"/>
  <c r="D48" i="7"/>
  <c r="B48" i="7"/>
  <c r="D47" i="7"/>
  <c r="B47" i="7"/>
  <c r="D46" i="7"/>
  <c r="B46" i="7"/>
  <c r="D45" i="7"/>
  <c r="B45" i="7"/>
  <c r="D44" i="7"/>
  <c r="B44" i="7"/>
  <c r="D43" i="7"/>
  <c r="B43" i="7"/>
  <c r="D42" i="7"/>
  <c r="B42" i="7"/>
  <c r="D41" i="7"/>
  <c r="B41" i="7"/>
  <c r="D40" i="7"/>
  <c r="B40" i="7"/>
  <c r="D39" i="7"/>
  <c r="B39" i="7"/>
  <c r="D38" i="7"/>
  <c r="B38" i="7"/>
  <c r="D37" i="7"/>
  <c r="B37" i="7"/>
  <c r="D36" i="7"/>
  <c r="B36" i="7"/>
  <c r="D35" i="7"/>
  <c r="B35" i="7"/>
  <c r="D34" i="7"/>
  <c r="B34" i="7"/>
  <c r="D33" i="7"/>
  <c r="B33" i="7"/>
  <c r="D32" i="7"/>
  <c r="B32" i="7"/>
  <c r="D31" i="7"/>
  <c r="B31" i="7"/>
  <c r="D30" i="7"/>
  <c r="B30" i="7"/>
  <c r="D29" i="7"/>
  <c r="B29" i="7"/>
  <c r="D28" i="7"/>
  <c r="B28" i="7"/>
  <c r="D27" i="7"/>
  <c r="B27" i="7"/>
  <c r="D26" i="7"/>
  <c r="B26" i="7"/>
  <c r="D25" i="7"/>
  <c r="B25" i="7"/>
  <c r="D24" i="7"/>
  <c r="B24" i="7"/>
  <c r="D23" i="7"/>
  <c r="B23" i="7"/>
  <c r="D22" i="7"/>
  <c r="B22" i="7"/>
  <c r="D21" i="7"/>
  <c r="B21" i="7"/>
  <c r="D20" i="7"/>
  <c r="B20" i="7"/>
  <c r="D19" i="7"/>
  <c r="B19" i="7"/>
  <c r="D18" i="7"/>
  <c r="B18" i="7"/>
  <c r="D16" i="7"/>
  <c r="B16" i="7"/>
  <c r="D15" i="7"/>
  <c r="B15" i="7"/>
  <c r="D14" i="7"/>
  <c r="B14" i="7"/>
  <c r="D13" i="7"/>
  <c r="B13" i="7"/>
  <c r="D12" i="7"/>
  <c r="B12" i="7"/>
  <c r="D11" i="7"/>
  <c r="B11" i="7"/>
  <c r="D10" i="7"/>
  <c r="B10" i="7"/>
  <c r="D9" i="7"/>
  <c r="B9" i="7"/>
  <c r="D8" i="7"/>
  <c r="B8" i="7"/>
  <c r="D7" i="7"/>
  <c r="B7" i="7"/>
  <c r="D6" i="7"/>
  <c r="B6" i="7"/>
  <c r="D5" i="7"/>
  <c r="B5" i="7"/>
  <c r="D4" i="7"/>
  <c r="B4" i="7"/>
  <c r="D3" i="7"/>
  <c r="B3" i="7"/>
  <c r="D37" i="6"/>
  <c r="B37" i="6"/>
  <c r="D36" i="6"/>
  <c r="B36" i="6"/>
  <c r="D35" i="6"/>
  <c r="B35" i="6"/>
  <c r="D34" i="6"/>
  <c r="B34" i="6"/>
  <c r="D33" i="6"/>
  <c r="B33" i="6"/>
  <c r="D32" i="6"/>
  <c r="B32" i="6"/>
  <c r="D31" i="6"/>
  <c r="B31" i="6"/>
  <c r="D30" i="6"/>
  <c r="B30" i="6"/>
  <c r="D29" i="6"/>
  <c r="B29" i="6"/>
  <c r="D28" i="6"/>
  <c r="B28" i="6"/>
  <c r="D27" i="6"/>
  <c r="B27" i="6"/>
  <c r="D26" i="6"/>
  <c r="B26" i="6"/>
  <c r="D25" i="6"/>
  <c r="B25" i="6"/>
  <c r="D24" i="6"/>
  <c r="B24" i="6"/>
  <c r="D23" i="6"/>
  <c r="B23" i="6"/>
  <c r="D22" i="6"/>
  <c r="B22" i="6"/>
  <c r="D21" i="6"/>
  <c r="B21" i="6"/>
  <c r="D20" i="6"/>
  <c r="B20" i="6"/>
  <c r="D19" i="6"/>
  <c r="B19" i="6"/>
  <c r="D18" i="6"/>
  <c r="B18" i="6"/>
  <c r="D17" i="6"/>
  <c r="B17" i="6"/>
  <c r="D16" i="6"/>
  <c r="B16" i="6"/>
  <c r="D15" i="6"/>
  <c r="B15" i="6"/>
  <c r="D14" i="6"/>
  <c r="B14" i="6"/>
  <c r="D13" i="6"/>
  <c r="B13" i="6"/>
  <c r="D12" i="6"/>
  <c r="B12" i="6"/>
  <c r="D11" i="6"/>
  <c r="B11" i="6"/>
  <c r="D10" i="6"/>
  <c r="B10" i="6"/>
  <c r="D9" i="6"/>
  <c r="B9" i="6"/>
  <c r="D8" i="6"/>
  <c r="B8" i="6"/>
  <c r="D7" i="6"/>
  <c r="B7" i="6"/>
  <c r="D6" i="6"/>
  <c r="B6" i="6"/>
  <c r="D5" i="6"/>
  <c r="B5" i="6"/>
  <c r="D4" i="6"/>
  <c r="B4" i="6"/>
  <c r="D3" i="6"/>
  <c r="B3" i="6"/>
  <c r="D29" i="5"/>
  <c r="B29" i="5"/>
  <c r="D28" i="5"/>
  <c r="B28" i="5"/>
  <c r="D27" i="5"/>
  <c r="B27" i="5"/>
  <c r="D26" i="5"/>
  <c r="B26" i="5"/>
  <c r="D25" i="5"/>
  <c r="B25" i="5"/>
  <c r="D24" i="5"/>
  <c r="B24" i="5"/>
  <c r="D23" i="5"/>
  <c r="B23" i="5"/>
  <c r="D22" i="5"/>
  <c r="B22" i="5"/>
  <c r="D21" i="5"/>
  <c r="B21" i="5"/>
  <c r="D20" i="5"/>
  <c r="B20" i="5"/>
  <c r="D19" i="5"/>
  <c r="B19" i="5"/>
  <c r="D18" i="5"/>
  <c r="B18" i="5"/>
  <c r="D17" i="5"/>
  <c r="B17" i="5"/>
  <c r="D16" i="5"/>
  <c r="B16" i="5"/>
  <c r="D15" i="5"/>
  <c r="B15" i="5"/>
  <c r="D14" i="5"/>
  <c r="B14" i="5"/>
  <c r="D13" i="5"/>
  <c r="B13" i="5"/>
  <c r="D12" i="5"/>
  <c r="B12" i="5"/>
  <c r="D11" i="5"/>
  <c r="B11" i="5"/>
  <c r="D10" i="5"/>
  <c r="B10" i="5"/>
  <c r="D9" i="5"/>
  <c r="B9" i="5"/>
  <c r="D8" i="5"/>
  <c r="B8" i="5"/>
  <c r="D7" i="5"/>
  <c r="B7" i="5"/>
  <c r="D6" i="5"/>
  <c r="B6" i="5"/>
  <c r="D5" i="5"/>
  <c r="B5" i="5"/>
  <c r="D4" i="5"/>
  <c r="B4" i="5"/>
  <c r="D3" i="5"/>
  <c r="B3" i="5"/>
  <c r="D39" i="4"/>
  <c r="B39" i="4"/>
  <c r="D38" i="4"/>
  <c r="B38" i="4"/>
  <c r="D37" i="4"/>
  <c r="B37" i="4"/>
  <c r="D36" i="4"/>
  <c r="B36" i="4"/>
  <c r="D35" i="4"/>
  <c r="B35" i="4"/>
  <c r="D34" i="4"/>
  <c r="B34" i="4"/>
  <c r="D33" i="4"/>
  <c r="B33" i="4"/>
  <c r="D32" i="4"/>
  <c r="B32" i="4"/>
  <c r="D31" i="4"/>
  <c r="B31" i="4"/>
  <c r="D30" i="4"/>
  <c r="B30" i="4"/>
  <c r="D29" i="4"/>
  <c r="B29" i="4"/>
  <c r="D28" i="4"/>
  <c r="B28" i="4"/>
  <c r="D27" i="4"/>
  <c r="B27" i="4"/>
  <c r="D26" i="4"/>
  <c r="B26" i="4"/>
  <c r="D25" i="4"/>
  <c r="B25" i="4"/>
  <c r="D24" i="4"/>
  <c r="B24" i="4"/>
  <c r="D23" i="4"/>
  <c r="B23" i="4"/>
  <c r="D22" i="4"/>
  <c r="B22" i="4"/>
  <c r="D21" i="4"/>
  <c r="B21" i="4"/>
  <c r="D20" i="4"/>
  <c r="B20" i="4"/>
  <c r="D19" i="4"/>
  <c r="B19" i="4"/>
  <c r="D18" i="4"/>
  <c r="B18" i="4"/>
  <c r="D17" i="4"/>
  <c r="B17" i="4"/>
  <c r="D16" i="4"/>
  <c r="B16" i="4"/>
  <c r="D15" i="4"/>
  <c r="B15" i="4"/>
  <c r="D14" i="4"/>
  <c r="B14" i="4"/>
  <c r="D13" i="4"/>
  <c r="B13" i="4"/>
  <c r="D12" i="4"/>
  <c r="B12" i="4"/>
  <c r="D11" i="4"/>
  <c r="B11" i="4"/>
  <c r="D10" i="4"/>
  <c r="B10" i="4"/>
  <c r="D9" i="4"/>
  <c r="B9" i="4"/>
  <c r="D8" i="4"/>
  <c r="B8" i="4"/>
  <c r="D7" i="4"/>
  <c r="B7" i="4"/>
  <c r="D6" i="4"/>
  <c r="B6" i="4"/>
  <c r="D5" i="4"/>
  <c r="B5" i="4"/>
  <c r="D4" i="4"/>
  <c r="B4" i="4"/>
  <c r="D3" i="4"/>
  <c r="B3" i="4"/>
  <c r="D486" i="3"/>
  <c r="B486" i="3"/>
  <c r="D485" i="3"/>
  <c r="B485" i="3"/>
  <c r="D484" i="3"/>
  <c r="B484" i="3"/>
  <c r="D483" i="3"/>
  <c r="B483" i="3"/>
  <c r="D482" i="3"/>
  <c r="B482" i="3"/>
  <c r="D481" i="3"/>
  <c r="B481" i="3"/>
  <c r="D480" i="3"/>
  <c r="B480" i="3"/>
  <c r="D479" i="3"/>
  <c r="B479" i="3"/>
  <c r="D478" i="3"/>
  <c r="B478" i="3"/>
  <c r="D477" i="3"/>
  <c r="B477" i="3"/>
  <c r="D476" i="3"/>
  <c r="B476" i="3"/>
  <c r="D475" i="3"/>
  <c r="B475" i="3"/>
  <c r="D474" i="3"/>
  <c r="B474" i="3"/>
  <c r="D473" i="3"/>
  <c r="B473" i="3"/>
  <c r="D472" i="3"/>
  <c r="B472" i="3"/>
  <c r="D471" i="3"/>
  <c r="B471" i="3"/>
  <c r="D470" i="3"/>
  <c r="B470" i="3"/>
  <c r="D469" i="3"/>
  <c r="B469" i="3"/>
  <c r="D468" i="3"/>
  <c r="B468" i="3"/>
  <c r="D467" i="3"/>
  <c r="B467" i="3"/>
  <c r="D466" i="3"/>
  <c r="B466" i="3"/>
  <c r="D465" i="3"/>
  <c r="B465" i="3"/>
  <c r="D464" i="3"/>
  <c r="B464" i="3"/>
  <c r="D463" i="3"/>
  <c r="B463" i="3"/>
  <c r="D462" i="3"/>
  <c r="B462" i="3"/>
  <c r="D461" i="3"/>
  <c r="B461" i="3"/>
  <c r="D460" i="3"/>
  <c r="B460" i="3"/>
  <c r="D459" i="3"/>
  <c r="B459" i="3"/>
  <c r="D458" i="3"/>
  <c r="B458" i="3"/>
  <c r="D457" i="3"/>
  <c r="B457" i="3"/>
  <c r="D456" i="3"/>
  <c r="B456" i="3"/>
  <c r="D455" i="3"/>
  <c r="B455" i="3"/>
  <c r="D454" i="3"/>
  <c r="B454" i="3"/>
  <c r="D453" i="3"/>
  <c r="B453" i="3"/>
  <c r="D452" i="3"/>
  <c r="B452" i="3"/>
  <c r="D451" i="3"/>
  <c r="B451" i="3"/>
  <c r="D450" i="3"/>
  <c r="B450" i="3"/>
  <c r="D449" i="3"/>
  <c r="B449" i="3"/>
  <c r="D448" i="3"/>
  <c r="B448" i="3"/>
  <c r="D447" i="3"/>
  <c r="B447" i="3"/>
  <c r="D446" i="3"/>
  <c r="B446" i="3"/>
  <c r="D445" i="3"/>
  <c r="B445" i="3"/>
  <c r="D444" i="3"/>
  <c r="B444" i="3"/>
  <c r="D443" i="3"/>
  <c r="B443" i="3"/>
  <c r="D442" i="3"/>
  <c r="B442" i="3"/>
  <c r="D441" i="3"/>
  <c r="B441" i="3"/>
  <c r="D440" i="3"/>
  <c r="B440" i="3"/>
  <c r="D439" i="3"/>
  <c r="B439" i="3"/>
  <c r="D438" i="3"/>
  <c r="B438" i="3"/>
  <c r="D437" i="3"/>
  <c r="B437" i="3"/>
  <c r="D436" i="3"/>
  <c r="B436" i="3"/>
  <c r="D435" i="3"/>
  <c r="B435" i="3"/>
  <c r="D434" i="3"/>
  <c r="B434" i="3"/>
  <c r="D433" i="3"/>
  <c r="B433" i="3"/>
  <c r="D432" i="3"/>
  <c r="B432" i="3"/>
  <c r="D431" i="3"/>
  <c r="B431" i="3"/>
  <c r="D430" i="3"/>
  <c r="B430" i="3"/>
  <c r="D429" i="3"/>
  <c r="B429" i="3"/>
  <c r="D428" i="3"/>
  <c r="B428" i="3"/>
  <c r="D427" i="3"/>
  <c r="B427" i="3"/>
  <c r="D426" i="3"/>
  <c r="B426" i="3"/>
  <c r="D425" i="3"/>
  <c r="B425" i="3"/>
  <c r="D424" i="3"/>
  <c r="B424" i="3"/>
  <c r="D423" i="3"/>
  <c r="B423" i="3"/>
  <c r="D422" i="3"/>
  <c r="B422" i="3"/>
  <c r="D421" i="3"/>
  <c r="B421" i="3"/>
  <c r="D420" i="3"/>
  <c r="B420" i="3"/>
  <c r="D419" i="3"/>
  <c r="B419" i="3"/>
  <c r="D418" i="3"/>
  <c r="B418" i="3"/>
  <c r="D417" i="3"/>
  <c r="B417" i="3"/>
  <c r="D416" i="3"/>
  <c r="B416" i="3"/>
  <c r="D415" i="3"/>
  <c r="B415" i="3"/>
  <c r="D414" i="3"/>
  <c r="B414" i="3"/>
  <c r="D413" i="3"/>
  <c r="B413" i="3"/>
  <c r="D412" i="3"/>
  <c r="B412" i="3"/>
  <c r="D411" i="3"/>
  <c r="B411" i="3"/>
  <c r="D410" i="3"/>
  <c r="B410" i="3"/>
  <c r="D409" i="3"/>
  <c r="B409" i="3"/>
  <c r="D408" i="3"/>
  <c r="B408" i="3"/>
  <c r="D407" i="3"/>
  <c r="B407" i="3"/>
  <c r="D406" i="3"/>
  <c r="B406" i="3"/>
  <c r="D405" i="3"/>
  <c r="B405" i="3"/>
  <c r="D404" i="3"/>
  <c r="B404" i="3"/>
  <c r="D403" i="3"/>
  <c r="B403" i="3"/>
  <c r="D402" i="3"/>
  <c r="B402" i="3"/>
  <c r="D401" i="3"/>
  <c r="B401" i="3"/>
  <c r="D400" i="3"/>
  <c r="B400" i="3"/>
  <c r="D399" i="3"/>
  <c r="B399" i="3"/>
  <c r="D398" i="3"/>
  <c r="B398" i="3"/>
  <c r="D397" i="3"/>
  <c r="B397" i="3"/>
  <c r="D396" i="3"/>
  <c r="B396" i="3"/>
  <c r="D395" i="3"/>
  <c r="B395" i="3"/>
  <c r="D394" i="3"/>
  <c r="B394" i="3"/>
  <c r="D393" i="3"/>
  <c r="B393" i="3"/>
  <c r="D392" i="3"/>
  <c r="B392" i="3"/>
  <c r="D391" i="3"/>
  <c r="B391" i="3"/>
  <c r="D390" i="3"/>
  <c r="B390" i="3"/>
  <c r="D389" i="3"/>
  <c r="B389" i="3"/>
  <c r="D388" i="3"/>
  <c r="B388" i="3"/>
  <c r="D387" i="3"/>
  <c r="B387" i="3"/>
  <c r="D386" i="3"/>
  <c r="B386" i="3"/>
  <c r="D385" i="3"/>
  <c r="B385" i="3"/>
  <c r="D384" i="3"/>
  <c r="B384" i="3"/>
  <c r="D383" i="3"/>
  <c r="B383" i="3"/>
  <c r="D382" i="3"/>
  <c r="B382" i="3"/>
  <c r="D381" i="3"/>
  <c r="B381" i="3"/>
  <c r="D380" i="3"/>
  <c r="B380" i="3"/>
  <c r="D379" i="3"/>
  <c r="B379" i="3"/>
  <c r="D378" i="3"/>
  <c r="B378" i="3"/>
  <c r="D377" i="3"/>
  <c r="B377" i="3"/>
  <c r="D376" i="3"/>
  <c r="B376" i="3"/>
  <c r="D375" i="3"/>
  <c r="B375" i="3"/>
  <c r="D374" i="3"/>
  <c r="B374" i="3"/>
  <c r="D373" i="3"/>
  <c r="B373" i="3"/>
  <c r="D372" i="3"/>
  <c r="B372" i="3"/>
  <c r="D371" i="3"/>
  <c r="B371" i="3"/>
  <c r="D370" i="3"/>
  <c r="B370" i="3"/>
  <c r="D369" i="3"/>
  <c r="B369" i="3"/>
  <c r="D368" i="3"/>
  <c r="B368" i="3"/>
  <c r="D367" i="3"/>
  <c r="B367" i="3"/>
  <c r="D366" i="3"/>
  <c r="B366" i="3"/>
  <c r="D365" i="3"/>
  <c r="B365" i="3"/>
  <c r="D364" i="3"/>
  <c r="B364" i="3"/>
  <c r="D363" i="3"/>
  <c r="B363" i="3"/>
  <c r="D362" i="3"/>
  <c r="B362" i="3"/>
  <c r="D361" i="3"/>
  <c r="B361" i="3"/>
  <c r="D360" i="3"/>
  <c r="B360" i="3"/>
  <c r="D359" i="3"/>
  <c r="B359" i="3"/>
  <c r="D358" i="3"/>
  <c r="B358" i="3"/>
  <c r="D357" i="3"/>
  <c r="B357" i="3"/>
  <c r="D356" i="3"/>
  <c r="B356" i="3"/>
  <c r="D355" i="3"/>
  <c r="B355" i="3"/>
  <c r="D354" i="3"/>
  <c r="B354" i="3"/>
  <c r="D353" i="3"/>
  <c r="B353" i="3"/>
  <c r="D352" i="3"/>
  <c r="B352" i="3"/>
  <c r="D351" i="3"/>
  <c r="B351" i="3"/>
  <c r="D350" i="3"/>
  <c r="B350" i="3"/>
  <c r="D349" i="3"/>
  <c r="B349" i="3"/>
  <c r="D348" i="3"/>
  <c r="B348" i="3"/>
  <c r="D347" i="3"/>
  <c r="B347" i="3"/>
  <c r="D346" i="3"/>
  <c r="B346" i="3"/>
  <c r="D345" i="3"/>
  <c r="B345" i="3"/>
  <c r="D344" i="3"/>
  <c r="B344" i="3"/>
  <c r="D343" i="3"/>
  <c r="B343" i="3"/>
  <c r="D342" i="3"/>
  <c r="B342" i="3"/>
  <c r="D341" i="3"/>
  <c r="B341" i="3"/>
  <c r="D340" i="3"/>
  <c r="B340" i="3"/>
  <c r="D339" i="3"/>
  <c r="B339" i="3"/>
  <c r="D338" i="3"/>
  <c r="B338" i="3"/>
  <c r="D337" i="3"/>
  <c r="B337" i="3"/>
  <c r="D336" i="3"/>
  <c r="B336" i="3"/>
  <c r="D335" i="3"/>
  <c r="B335" i="3"/>
  <c r="D334" i="3"/>
  <c r="B334" i="3"/>
  <c r="D333" i="3"/>
  <c r="B333" i="3"/>
  <c r="D332" i="3"/>
  <c r="B332" i="3"/>
  <c r="D331" i="3"/>
  <c r="B331" i="3"/>
  <c r="D330" i="3"/>
  <c r="B330" i="3"/>
  <c r="D329" i="3"/>
  <c r="B329" i="3"/>
  <c r="D328" i="3"/>
  <c r="B328" i="3"/>
  <c r="D327" i="3"/>
  <c r="B327" i="3"/>
  <c r="D326" i="3"/>
  <c r="B326" i="3"/>
  <c r="D325" i="3"/>
  <c r="B325" i="3"/>
  <c r="D324" i="3"/>
  <c r="B324" i="3"/>
  <c r="D323" i="3"/>
  <c r="B323" i="3"/>
  <c r="D322" i="3"/>
  <c r="B322" i="3"/>
  <c r="D321" i="3"/>
  <c r="B321" i="3"/>
  <c r="D320" i="3"/>
  <c r="B320" i="3"/>
  <c r="D319" i="3"/>
  <c r="B319" i="3"/>
  <c r="D318" i="3"/>
  <c r="B318" i="3"/>
  <c r="D317" i="3"/>
  <c r="B317" i="3"/>
  <c r="D316" i="3"/>
  <c r="B316" i="3"/>
  <c r="D315" i="3"/>
  <c r="B315" i="3"/>
  <c r="D314" i="3"/>
  <c r="B314" i="3"/>
  <c r="D313" i="3"/>
  <c r="B313" i="3"/>
  <c r="D312" i="3"/>
  <c r="B312" i="3"/>
  <c r="D311" i="3"/>
  <c r="B311" i="3"/>
  <c r="D310" i="3"/>
  <c r="B310" i="3"/>
  <c r="D309" i="3"/>
  <c r="B309" i="3"/>
  <c r="D308" i="3"/>
  <c r="B308" i="3"/>
  <c r="D307" i="3"/>
  <c r="B307" i="3"/>
  <c r="D306" i="3"/>
  <c r="B306" i="3"/>
  <c r="D305" i="3"/>
  <c r="B305" i="3"/>
  <c r="D304" i="3"/>
  <c r="B304" i="3"/>
  <c r="D303" i="3"/>
  <c r="B303" i="3"/>
  <c r="D302" i="3"/>
  <c r="B302" i="3"/>
  <c r="D301" i="3"/>
  <c r="B301" i="3"/>
  <c r="D300" i="3"/>
  <c r="B300" i="3"/>
  <c r="D299" i="3"/>
  <c r="B299" i="3"/>
  <c r="D298" i="3"/>
  <c r="B298" i="3"/>
  <c r="D297" i="3"/>
  <c r="B297" i="3"/>
  <c r="D296" i="3"/>
  <c r="B296" i="3"/>
  <c r="D295" i="3"/>
  <c r="B295" i="3"/>
  <c r="D294" i="3"/>
  <c r="B294" i="3"/>
  <c r="D293" i="3"/>
  <c r="B293" i="3"/>
  <c r="D292" i="3"/>
  <c r="B292" i="3"/>
  <c r="D291" i="3"/>
  <c r="B291" i="3"/>
  <c r="D290" i="3"/>
  <c r="B290" i="3"/>
  <c r="D289" i="3"/>
  <c r="B289" i="3"/>
  <c r="D288" i="3"/>
  <c r="B288" i="3"/>
  <c r="D287" i="3"/>
  <c r="B287" i="3"/>
  <c r="D286" i="3"/>
  <c r="B286" i="3"/>
  <c r="D285" i="3"/>
  <c r="B285" i="3"/>
  <c r="D284" i="3"/>
  <c r="B284" i="3"/>
  <c r="D283" i="3"/>
  <c r="B283" i="3"/>
  <c r="D282" i="3"/>
  <c r="B282" i="3"/>
  <c r="D281" i="3"/>
  <c r="B281" i="3"/>
  <c r="D280" i="3"/>
  <c r="B280" i="3"/>
  <c r="D279" i="3"/>
  <c r="B279" i="3"/>
  <c r="D278" i="3"/>
  <c r="B278" i="3"/>
  <c r="D277" i="3"/>
  <c r="B277" i="3"/>
  <c r="D276" i="3"/>
  <c r="B276" i="3"/>
  <c r="D275" i="3"/>
  <c r="B275" i="3"/>
  <c r="D274" i="3"/>
  <c r="B274" i="3"/>
  <c r="D273" i="3"/>
  <c r="B273" i="3"/>
  <c r="D272" i="3"/>
  <c r="B272" i="3"/>
  <c r="D271" i="3"/>
  <c r="B271" i="3"/>
  <c r="D270" i="3"/>
  <c r="B270" i="3"/>
  <c r="D269" i="3"/>
  <c r="B269" i="3"/>
  <c r="D268" i="3"/>
  <c r="B268" i="3"/>
  <c r="D267" i="3"/>
  <c r="B267" i="3"/>
  <c r="D266" i="3"/>
  <c r="B266" i="3"/>
  <c r="D265" i="3"/>
  <c r="B265" i="3"/>
  <c r="D264" i="3"/>
  <c r="B264" i="3"/>
  <c r="D263" i="3"/>
  <c r="B263" i="3"/>
  <c r="D262" i="3"/>
  <c r="B262" i="3"/>
  <c r="D261" i="3"/>
  <c r="B261" i="3"/>
  <c r="D260" i="3"/>
  <c r="B260" i="3"/>
  <c r="D259" i="3"/>
  <c r="B259" i="3"/>
  <c r="D258" i="3"/>
  <c r="B258" i="3"/>
  <c r="D257" i="3"/>
  <c r="B257" i="3"/>
  <c r="D256" i="3"/>
  <c r="B256" i="3"/>
  <c r="D255" i="3"/>
  <c r="B255" i="3"/>
  <c r="D254" i="3"/>
  <c r="B254" i="3"/>
  <c r="D253" i="3"/>
  <c r="B253" i="3"/>
  <c r="D252" i="3"/>
  <c r="B252" i="3"/>
  <c r="D251" i="3"/>
  <c r="B251" i="3"/>
  <c r="D250" i="3"/>
  <c r="B250" i="3"/>
  <c r="D249" i="3"/>
  <c r="B249" i="3"/>
  <c r="D248" i="3"/>
  <c r="B248" i="3"/>
  <c r="D247" i="3"/>
  <c r="B247" i="3"/>
  <c r="D246" i="3"/>
  <c r="B246" i="3"/>
  <c r="D245" i="3"/>
  <c r="B245" i="3"/>
  <c r="D244" i="3"/>
  <c r="B244" i="3"/>
  <c r="D243" i="3"/>
  <c r="B243" i="3"/>
  <c r="D242" i="3"/>
  <c r="B242" i="3"/>
  <c r="D241" i="3"/>
  <c r="B241" i="3"/>
  <c r="D240" i="3"/>
  <c r="B240" i="3"/>
  <c r="D239" i="3"/>
  <c r="B239" i="3"/>
  <c r="D238" i="3"/>
  <c r="B238" i="3"/>
  <c r="D237" i="3"/>
  <c r="B237" i="3"/>
  <c r="D236" i="3"/>
  <c r="B236" i="3"/>
  <c r="D235" i="3"/>
  <c r="B235" i="3"/>
  <c r="D234" i="3"/>
  <c r="B234" i="3"/>
  <c r="D233" i="3"/>
  <c r="B233" i="3"/>
  <c r="D232" i="3"/>
  <c r="B232" i="3"/>
  <c r="D231" i="3"/>
  <c r="B231" i="3"/>
  <c r="D230" i="3"/>
  <c r="B230" i="3"/>
  <c r="D229" i="3"/>
  <c r="B229" i="3"/>
  <c r="D228" i="3"/>
  <c r="B228" i="3"/>
  <c r="D227" i="3"/>
  <c r="B227" i="3"/>
  <c r="D226" i="3"/>
  <c r="B226" i="3"/>
  <c r="D225" i="3"/>
  <c r="B225" i="3"/>
  <c r="D224" i="3"/>
  <c r="B224" i="3"/>
  <c r="D223" i="3"/>
  <c r="B223" i="3"/>
  <c r="D222" i="3"/>
  <c r="B222" i="3"/>
  <c r="D221" i="3"/>
  <c r="B221" i="3"/>
  <c r="D220" i="3"/>
  <c r="B220" i="3"/>
  <c r="D219" i="3"/>
  <c r="B219" i="3"/>
  <c r="D218" i="3"/>
  <c r="B218" i="3"/>
  <c r="D217" i="3"/>
  <c r="B217" i="3"/>
  <c r="D216" i="3"/>
  <c r="B216" i="3"/>
  <c r="D215" i="3"/>
  <c r="B215" i="3"/>
  <c r="D214" i="3"/>
  <c r="B214" i="3"/>
  <c r="D213" i="3"/>
  <c r="B213" i="3"/>
  <c r="D212" i="3"/>
  <c r="B212" i="3"/>
  <c r="D211" i="3"/>
  <c r="B211" i="3"/>
  <c r="D210" i="3"/>
  <c r="B210" i="3"/>
  <c r="D209" i="3"/>
  <c r="B209" i="3"/>
  <c r="D208" i="3"/>
  <c r="B208" i="3"/>
  <c r="D207" i="3"/>
  <c r="B207" i="3"/>
  <c r="D206" i="3"/>
  <c r="B206" i="3"/>
  <c r="D205" i="3"/>
  <c r="B205" i="3"/>
  <c r="D204" i="3"/>
  <c r="B204" i="3"/>
  <c r="D203" i="3"/>
  <c r="B203" i="3"/>
  <c r="D202" i="3"/>
  <c r="B202" i="3"/>
  <c r="D201" i="3"/>
  <c r="B201" i="3"/>
  <c r="D200" i="3"/>
  <c r="B200" i="3"/>
  <c r="D199" i="3"/>
  <c r="B199" i="3"/>
  <c r="D198" i="3"/>
  <c r="B198" i="3"/>
  <c r="D197" i="3"/>
  <c r="B197" i="3"/>
  <c r="D196" i="3"/>
  <c r="B196" i="3"/>
  <c r="D195" i="3"/>
  <c r="B195" i="3"/>
  <c r="D194" i="3"/>
  <c r="B194" i="3"/>
  <c r="D193" i="3"/>
  <c r="B193" i="3"/>
  <c r="D192" i="3"/>
  <c r="B192" i="3"/>
  <c r="D191" i="3"/>
  <c r="B191" i="3"/>
  <c r="D190" i="3"/>
  <c r="B190" i="3"/>
  <c r="D189" i="3"/>
  <c r="B189" i="3"/>
  <c r="D188" i="3"/>
  <c r="B188" i="3"/>
  <c r="D187" i="3"/>
  <c r="B187" i="3"/>
  <c r="D186" i="3"/>
  <c r="B186" i="3"/>
  <c r="D185" i="3"/>
  <c r="B185" i="3"/>
  <c r="D184" i="3"/>
  <c r="B184" i="3"/>
  <c r="D183" i="3"/>
  <c r="B183" i="3"/>
  <c r="D182" i="3"/>
  <c r="B182" i="3"/>
  <c r="D181" i="3"/>
  <c r="B181" i="3"/>
  <c r="D180" i="3"/>
  <c r="B180" i="3"/>
  <c r="D179" i="3"/>
  <c r="B179" i="3"/>
  <c r="D178" i="3"/>
  <c r="B178" i="3"/>
  <c r="D177" i="3"/>
  <c r="B177" i="3"/>
  <c r="D176" i="3"/>
  <c r="B176" i="3"/>
  <c r="D175" i="3"/>
  <c r="B175" i="3"/>
  <c r="D174" i="3"/>
  <c r="B174" i="3"/>
  <c r="D173" i="3"/>
  <c r="B173" i="3"/>
  <c r="D172" i="3"/>
  <c r="B172" i="3"/>
  <c r="D171" i="3"/>
  <c r="B171" i="3"/>
  <c r="D170" i="3"/>
  <c r="B170" i="3"/>
  <c r="D169" i="3"/>
  <c r="B169" i="3"/>
  <c r="D168" i="3"/>
  <c r="B168" i="3"/>
  <c r="D167" i="3"/>
  <c r="B167" i="3"/>
  <c r="D166" i="3"/>
  <c r="B166" i="3"/>
  <c r="D165" i="3"/>
  <c r="B165" i="3"/>
  <c r="D164" i="3"/>
  <c r="B164" i="3"/>
  <c r="D163" i="3"/>
  <c r="B163" i="3"/>
  <c r="D162" i="3"/>
  <c r="B162" i="3"/>
  <c r="D161" i="3"/>
  <c r="B161" i="3"/>
  <c r="D160" i="3"/>
  <c r="B160" i="3"/>
  <c r="D159" i="3"/>
  <c r="B159" i="3"/>
  <c r="D158" i="3"/>
  <c r="B158" i="3"/>
  <c r="D157" i="3"/>
  <c r="B157" i="3"/>
  <c r="D156" i="3"/>
  <c r="B156" i="3"/>
  <c r="D155" i="3"/>
  <c r="B155" i="3"/>
  <c r="D154" i="3"/>
  <c r="B154" i="3"/>
  <c r="D153" i="3"/>
  <c r="B153" i="3"/>
  <c r="D152" i="3"/>
  <c r="B152" i="3"/>
  <c r="D151" i="3"/>
  <c r="B151" i="3"/>
  <c r="D150" i="3"/>
  <c r="B150" i="3"/>
  <c r="D149" i="3"/>
  <c r="B149" i="3"/>
  <c r="D148" i="3"/>
  <c r="B148" i="3"/>
  <c r="D147" i="3"/>
  <c r="B147" i="3"/>
  <c r="D146" i="3"/>
  <c r="B146" i="3"/>
  <c r="D145" i="3"/>
  <c r="B145" i="3"/>
  <c r="D144" i="3"/>
  <c r="B144" i="3"/>
  <c r="D143" i="3"/>
  <c r="B143" i="3"/>
  <c r="D142" i="3"/>
  <c r="B142" i="3"/>
  <c r="D141" i="3"/>
  <c r="B141" i="3"/>
  <c r="D140" i="3"/>
  <c r="B140" i="3"/>
  <c r="D139" i="3"/>
  <c r="B139" i="3"/>
  <c r="D138" i="3"/>
  <c r="B138" i="3"/>
  <c r="D137" i="3"/>
  <c r="B137" i="3"/>
  <c r="D136" i="3"/>
  <c r="B136" i="3"/>
  <c r="D135" i="3"/>
  <c r="B135" i="3"/>
  <c r="D134" i="3"/>
  <c r="B134" i="3"/>
  <c r="D133" i="3"/>
  <c r="B133" i="3"/>
  <c r="D132" i="3"/>
  <c r="B132" i="3"/>
  <c r="D131" i="3"/>
  <c r="B131" i="3"/>
  <c r="D130" i="3"/>
  <c r="B130" i="3"/>
  <c r="D129" i="3"/>
  <c r="B129" i="3"/>
  <c r="D128" i="3"/>
  <c r="B128" i="3"/>
  <c r="D127" i="3"/>
  <c r="B127" i="3"/>
  <c r="D126" i="3"/>
  <c r="B126" i="3"/>
  <c r="D125" i="3"/>
  <c r="B125" i="3"/>
  <c r="D124" i="3"/>
  <c r="B124" i="3"/>
  <c r="D123" i="3"/>
  <c r="B123" i="3"/>
  <c r="D122" i="3"/>
  <c r="B122" i="3"/>
  <c r="D121" i="3"/>
  <c r="B121" i="3"/>
  <c r="D120" i="3"/>
  <c r="B120" i="3"/>
  <c r="D119" i="3"/>
  <c r="B119" i="3"/>
  <c r="D118" i="3"/>
  <c r="B118" i="3"/>
  <c r="D117" i="3"/>
  <c r="B117" i="3"/>
  <c r="D116" i="3"/>
  <c r="B116" i="3"/>
  <c r="D115" i="3"/>
  <c r="B115" i="3"/>
  <c r="D114" i="3"/>
  <c r="B114" i="3"/>
  <c r="D113" i="3"/>
  <c r="B113" i="3"/>
  <c r="D112" i="3"/>
  <c r="B112" i="3"/>
  <c r="D111" i="3"/>
  <c r="B111" i="3"/>
  <c r="D110" i="3"/>
  <c r="B110" i="3"/>
  <c r="D109" i="3"/>
  <c r="B109" i="3"/>
  <c r="D108" i="3"/>
  <c r="B108" i="3"/>
  <c r="D107" i="3"/>
  <c r="B107" i="3"/>
  <c r="D106" i="3"/>
  <c r="B106" i="3"/>
  <c r="D105" i="3"/>
  <c r="B105" i="3"/>
  <c r="D104" i="3"/>
  <c r="B104" i="3"/>
  <c r="D103" i="3"/>
  <c r="B103" i="3"/>
  <c r="D102" i="3"/>
  <c r="B102" i="3"/>
  <c r="D101" i="3"/>
  <c r="B101" i="3"/>
  <c r="D100" i="3"/>
  <c r="B100" i="3"/>
  <c r="D99" i="3"/>
  <c r="B99" i="3"/>
  <c r="D98" i="3"/>
  <c r="B98" i="3"/>
  <c r="D97" i="3"/>
  <c r="B97" i="3"/>
  <c r="D96" i="3"/>
  <c r="B96" i="3"/>
  <c r="D95" i="3"/>
  <c r="B95" i="3"/>
  <c r="D94" i="3"/>
  <c r="B94" i="3"/>
  <c r="D93" i="3"/>
  <c r="B93" i="3"/>
  <c r="D92" i="3"/>
  <c r="B92" i="3"/>
  <c r="D91" i="3"/>
  <c r="B91" i="3"/>
  <c r="D90" i="3"/>
  <c r="B90" i="3"/>
  <c r="D89" i="3"/>
  <c r="B89" i="3"/>
  <c r="D88" i="3"/>
  <c r="B88" i="3"/>
  <c r="D87" i="3"/>
  <c r="B87" i="3"/>
  <c r="D86" i="3"/>
  <c r="B86" i="3"/>
  <c r="D85" i="3"/>
  <c r="B85" i="3"/>
  <c r="D84" i="3"/>
  <c r="B84" i="3"/>
  <c r="D83" i="3"/>
  <c r="B83" i="3"/>
  <c r="D82" i="3"/>
  <c r="B82" i="3"/>
  <c r="D81" i="3"/>
  <c r="B81" i="3"/>
  <c r="D80" i="3"/>
  <c r="B80" i="3"/>
  <c r="D79" i="3"/>
  <c r="B79" i="3"/>
  <c r="D78" i="3"/>
  <c r="B78" i="3"/>
  <c r="D77" i="3"/>
  <c r="B77" i="3"/>
  <c r="D76" i="3"/>
  <c r="B76" i="3"/>
  <c r="D75" i="3"/>
  <c r="B75" i="3"/>
  <c r="D74" i="3"/>
  <c r="B74" i="3"/>
  <c r="D73" i="3"/>
  <c r="B73" i="3"/>
  <c r="D72" i="3"/>
  <c r="B72" i="3"/>
  <c r="D71" i="3"/>
  <c r="B71" i="3"/>
  <c r="D70" i="3"/>
  <c r="B70" i="3"/>
  <c r="D69" i="3"/>
  <c r="B69" i="3"/>
  <c r="D68" i="3"/>
  <c r="B68" i="3"/>
  <c r="D67" i="3"/>
  <c r="B67" i="3"/>
  <c r="D66" i="3"/>
  <c r="B66" i="3"/>
  <c r="D65" i="3"/>
  <c r="B65" i="3"/>
  <c r="D64" i="3"/>
  <c r="B64" i="3"/>
  <c r="D63" i="3"/>
  <c r="B63" i="3"/>
  <c r="D62" i="3"/>
  <c r="B62" i="3"/>
  <c r="D61" i="3"/>
  <c r="B61" i="3"/>
  <c r="D60" i="3"/>
  <c r="B60" i="3"/>
  <c r="D59" i="3"/>
  <c r="B59" i="3"/>
  <c r="D58" i="3"/>
  <c r="B58" i="3"/>
  <c r="D57" i="3"/>
  <c r="B57" i="3"/>
  <c r="D56" i="3"/>
  <c r="B56" i="3"/>
  <c r="D55" i="3"/>
  <c r="B55" i="3"/>
  <c r="D54" i="3"/>
  <c r="B54" i="3"/>
  <c r="D53" i="3"/>
  <c r="B53" i="3"/>
  <c r="D52" i="3"/>
  <c r="B52" i="3"/>
  <c r="D51" i="3"/>
  <c r="B51" i="3"/>
  <c r="D50" i="3"/>
  <c r="B50" i="3"/>
  <c r="D49" i="3"/>
  <c r="B49" i="3"/>
  <c r="D48" i="3"/>
  <c r="B48" i="3"/>
  <c r="D47" i="3"/>
  <c r="B47" i="3"/>
  <c r="D46" i="3"/>
  <c r="B46" i="3"/>
  <c r="D45" i="3"/>
  <c r="B45" i="3"/>
  <c r="D44" i="3"/>
  <c r="B44" i="3"/>
  <c r="D43" i="3"/>
  <c r="B43" i="3"/>
  <c r="D42" i="3"/>
  <c r="B42" i="3"/>
  <c r="D41" i="3"/>
  <c r="B41" i="3"/>
  <c r="D40" i="3"/>
  <c r="B40" i="3"/>
  <c r="D39" i="3"/>
  <c r="B39" i="3"/>
  <c r="D38" i="3"/>
  <c r="B38" i="3"/>
  <c r="D37" i="3"/>
  <c r="B37" i="3"/>
  <c r="D36" i="3"/>
  <c r="B36" i="3"/>
  <c r="D35" i="3"/>
  <c r="B35" i="3"/>
  <c r="D34" i="3"/>
  <c r="B34" i="3"/>
  <c r="D33" i="3"/>
  <c r="B33" i="3"/>
  <c r="D32" i="3"/>
  <c r="B32" i="3"/>
  <c r="D31" i="3"/>
  <c r="B31" i="3"/>
  <c r="D30" i="3"/>
  <c r="B30" i="3"/>
  <c r="D29" i="3"/>
  <c r="B29" i="3"/>
  <c r="D28" i="3"/>
  <c r="B28" i="3"/>
  <c r="D27" i="3"/>
  <c r="B27" i="3"/>
  <c r="D26" i="3"/>
  <c r="B26" i="3"/>
  <c r="D25" i="3"/>
  <c r="B25" i="3"/>
  <c r="D24" i="3"/>
  <c r="B24" i="3"/>
  <c r="D23" i="3"/>
  <c r="B23" i="3"/>
  <c r="D22" i="3"/>
  <c r="B22" i="3"/>
  <c r="D21" i="3"/>
  <c r="B21" i="3"/>
  <c r="D20" i="3"/>
  <c r="B20" i="3"/>
  <c r="D19" i="3"/>
  <c r="B19" i="3"/>
  <c r="D18" i="3"/>
  <c r="B18" i="3"/>
  <c r="D17" i="3"/>
  <c r="B17" i="3"/>
  <c r="D16" i="3"/>
  <c r="B16" i="3"/>
  <c r="D15" i="3"/>
  <c r="B15" i="3"/>
  <c r="D14" i="3"/>
  <c r="B14" i="3"/>
  <c r="D13" i="3"/>
  <c r="B13" i="3"/>
  <c r="D12" i="3"/>
  <c r="B12" i="3"/>
  <c r="D11" i="3"/>
  <c r="B11" i="3"/>
  <c r="D10" i="3"/>
  <c r="B10" i="3"/>
  <c r="D9" i="3"/>
  <c r="B9" i="3"/>
  <c r="D8" i="3"/>
  <c r="B8" i="3"/>
  <c r="D7" i="3"/>
  <c r="B7" i="3"/>
  <c r="D6" i="3"/>
  <c r="B6" i="3"/>
  <c r="D5" i="3"/>
  <c r="B5" i="3"/>
  <c r="D4" i="3"/>
  <c r="B4" i="3"/>
  <c r="D3" i="3"/>
  <c r="B3" i="3"/>
  <c r="D482" i="2"/>
  <c r="B482" i="2"/>
  <c r="D481" i="2"/>
  <c r="B481" i="2"/>
  <c r="D480" i="2"/>
  <c r="B480" i="2"/>
  <c r="D479" i="2"/>
  <c r="B479" i="2"/>
  <c r="D478" i="2"/>
  <c r="B478" i="2"/>
  <c r="D477" i="2"/>
  <c r="B477" i="2"/>
  <c r="D476" i="2"/>
  <c r="B476" i="2"/>
  <c r="D475" i="2"/>
  <c r="B475" i="2"/>
  <c r="D474" i="2"/>
  <c r="B474" i="2"/>
  <c r="D473" i="2"/>
  <c r="B473" i="2"/>
  <c r="D472" i="2"/>
  <c r="B472" i="2"/>
  <c r="D471" i="2"/>
  <c r="B471" i="2"/>
  <c r="D470" i="2"/>
  <c r="B470" i="2"/>
  <c r="D469" i="2"/>
  <c r="B469" i="2"/>
  <c r="D468" i="2"/>
  <c r="B468" i="2"/>
  <c r="D467" i="2"/>
  <c r="B467" i="2"/>
  <c r="D466" i="2"/>
  <c r="B466" i="2"/>
  <c r="D465" i="2"/>
  <c r="B465" i="2"/>
  <c r="D464" i="2"/>
  <c r="B464" i="2"/>
  <c r="D463" i="2"/>
  <c r="B463" i="2"/>
  <c r="D462" i="2"/>
  <c r="B462" i="2"/>
  <c r="D461" i="2"/>
  <c r="B461" i="2"/>
  <c r="D460" i="2"/>
  <c r="B460" i="2"/>
  <c r="D459" i="2"/>
  <c r="B459" i="2"/>
  <c r="D458" i="2"/>
  <c r="B458" i="2"/>
  <c r="D457" i="2"/>
  <c r="B457" i="2"/>
  <c r="D456" i="2"/>
  <c r="B456" i="2"/>
  <c r="D455" i="2"/>
  <c r="B455" i="2"/>
  <c r="D454" i="2"/>
  <c r="B454" i="2"/>
  <c r="D453" i="2"/>
  <c r="B453" i="2"/>
  <c r="D452" i="2"/>
  <c r="B452" i="2"/>
  <c r="D451" i="2"/>
  <c r="B451" i="2"/>
  <c r="D450" i="2"/>
  <c r="B450" i="2"/>
  <c r="D449" i="2"/>
  <c r="B449" i="2"/>
  <c r="D448" i="2"/>
  <c r="B448" i="2"/>
  <c r="D447" i="2"/>
  <c r="B447" i="2"/>
  <c r="D446" i="2"/>
  <c r="B446" i="2"/>
  <c r="D445" i="2"/>
  <c r="B445" i="2"/>
  <c r="D444" i="2"/>
  <c r="B444" i="2"/>
  <c r="D443" i="2"/>
  <c r="B443" i="2"/>
  <c r="D442" i="2"/>
  <c r="B442" i="2"/>
  <c r="D441" i="2"/>
  <c r="B441" i="2"/>
  <c r="D440" i="2"/>
  <c r="B440" i="2"/>
  <c r="D439" i="2"/>
  <c r="B439" i="2"/>
  <c r="D438" i="2"/>
  <c r="B438" i="2"/>
  <c r="D437" i="2"/>
  <c r="B437" i="2"/>
  <c r="D436" i="2"/>
  <c r="B436" i="2"/>
  <c r="D435" i="2"/>
  <c r="B435" i="2"/>
  <c r="D434" i="2"/>
  <c r="B434" i="2"/>
  <c r="D433" i="2"/>
  <c r="B433" i="2"/>
  <c r="D432" i="2"/>
  <c r="B432" i="2"/>
  <c r="D431" i="2"/>
  <c r="B431" i="2"/>
  <c r="D430" i="2"/>
  <c r="B430" i="2"/>
  <c r="D429" i="2"/>
  <c r="B429" i="2"/>
  <c r="D428" i="2"/>
  <c r="B428" i="2"/>
  <c r="D427" i="2"/>
  <c r="B427" i="2"/>
  <c r="D426" i="2"/>
  <c r="B426" i="2"/>
  <c r="D425" i="2"/>
  <c r="B425" i="2"/>
  <c r="D424" i="2"/>
  <c r="B424" i="2"/>
  <c r="D423" i="2"/>
  <c r="B423" i="2"/>
  <c r="D422" i="2"/>
  <c r="B422" i="2"/>
  <c r="D421" i="2"/>
  <c r="B421" i="2"/>
  <c r="D420" i="2"/>
  <c r="B420" i="2"/>
  <c r="D419" i="2"/>
  <c r="B419" i="2"/>
  <c r="D418" i="2"/>
  <c r="B418" i="2"/>
  <c r="D417" i="2"/>
  <c r="B417" i="2"/>
  <c r="D416" i="2"/>
  <c r="B416" i="2"/>
  <c r="D415" i="2"/>
  <c r="B415" i="2"/>
  <c r="D414" i="2"/>
  <c r="B414" i="2"/>
  <c r="D413" i="2"/>
  <c r="B413" i="2"/>
  <c r="D412" i="2"/>
  <c r="B412" i="2"/>
  <c r="D411" i="2"/>
  <c r="B411" i="2"/>
  <c r="D410" i="2"/>
  <c r="B410" i="2"/>
  <c r="D409" i="2"/>
  <c r="B409" i="2"/>
  <c r="D408" i="2"/>
  <c r="B408" i="2"/>
  <c r="D407" i="2"/>
  <c r="B407" i="2"/>
  <c r="D406" i="2"/>
  <c r="B406" i="2"/>
  <c r="D405" i="2"/>
  <c r="B405" i="2"/>
  <c r="D404" i="2"/>
  <c r="B404" i="2"/>
  <c r="D403" i="2"/>
  <c r="B403" i="2"/>
  <c r="D402" i="2"/>
  <c r="B402" i="2"/>
  <c r="D401" i="2"/>
  <c r="B401" i="2"/>
  <c r="D400" i="2"/>
  <c r="B400" i="2"/>
  <c r="D399" i="2"/>
  <c r="B399" i="2"/>
  <c r="D398" i="2"/>
  <c r="B398" i="2"/>
  <c r="D397" i="2"/>
  <c r="B397" i="2"/>
  <c r="D396" i="2"/>
  <c r="B396" i="2"/>
  <c r="D395" i="2"/>
  <c r="B395" i="2"/>
  <c r="D394" i="2"/>
  <c r="B394" i="2"/>
  <c r="D393" i="2"/>
  <c r="B393" i="2"/>
  <c r="D392" i="2"/>
  <c r="B392" i="2"/>
  <c r="D391" i="2"/>
  <c r="B391" i="2"/>
  <c r="D390" i="2"/>
  <c r="B390" i="2"/>
  <c r="D389" i="2"/>
  <c r="B389" i="2"/>
  <c r="D388" i="2"/>
  <c r="B388" i="2"/>
  <c r="D387" i="2"/>
  <c r="B387" i="2"/>
  <c r="D386" i="2"/>
  <c r="B386" i="2"/>
  <c r="D385" i="2"/>
  <c r="B385" i="2"/>
  <c r="D384" i="2"/>
  <c r="B384" i="2"/>
  <c r="D383" i="2"/>
  <c r="B383" i="2"/>
  <c r="D382" i="2"/>
  <c r="B382" i="2"/>
  <c r="D381" i="2"/>
  <c r="B381" i="2"/>
  <c r="D380" i="2"/>
  <c r="B380" i="2"/>
  <c r="D379" i="2"/>
  <c r="B379" i="2"/>
  <c r="D378" i="2"/>
  <c r="B378" i="2"/>
  <c r="D377" i="2"/>
  <c r="B377" i="2"/>
  <c r="D376" i="2"/>
  <c r="B376" i="2"/>
  <c r="D375" i="2"/>
  <c r="B375" i="2"/>
  <c r="D374" i="2"/>
  <c r="B374" i="2"/>
  <c r="D373" i="2"/>
  <c r="B373" i="2"/>
  <c r="D372" i="2"/>
  <c r="B372" i="2"/>
  <c r="D371" i="2"/>
  <c r="B371" i="2"/>
  <c r="D370" i="2"/>
  <c r="B370" i="2"/>
  <c r="D369" i="2"/>
  <c r="B369" i="2"/>
  <c r="D368" i="2"/>
  <c r="B368" i="2"/>
  <c r="D367" i="2"/>
  <c r="B367" i="2"/>
  <c r="D366" i="2"/>
  <c r="B366" i="2"/>
  <c r="D365" i="2"/>
  <c r="B365" i="2"/>
  <c r="D364" i="2"/>
  <c r="B364" i="2"/>
  <c r="D363" i="2"/>
  <c r="B363" i="2"/>
  <c r="D362" i="2"/>
  <c r="B362" i="2"/>
  <c r="D361" i="2"/>
  <c r="B361" i="2"/>
  <c r="D360" i="2"/>
  <c r="B360" i="2"/>
  <c r="D359" i="2"/>
  <c r="B359" i="2"/>
  <c r="D358" i="2"/>
  <c r="B358" i="2"/>
  <c r="D357" i="2"/>
  <c r="B357" i="2"/>
  <c r="D356" i="2"/>
  <c r="B356" i="2"/>
  <c r="D355" i="2"/>
  <c r="B355" i="2"/>
  <c r="D354" i="2"/>
  <c r="B354" i="2"/>
  <c r="D353" i="2"/>
  <c r="B353" i="2"/>
  <c r="D352" i="2"/>
  <c r="B352" i="2"/>
  <c r="D351" i="2"/>
  <c r="B351" i="2"/>
  <c r="D350" i="2"/>
  <c r="B350" i="2"/>
  <c r="D349" i="2"/>
  <c r="B349" i="2"/>
  <c r="D348" i="2"/>
  <c r="B348" i="2"/>
  <c r="D347" i="2"/>
  <c r="B347" i="2"/>
  <c r="D346" i="2"/>
  <c r="B346" i="2"/>
  <c r="D345" i="2"/>
  <c r="B345" i="2"/>
  <c r="D344" i="2"/>
  <c r="B344" i="2"/>
  <c r="D343" i="2"/>
  <c r="B343" i="2"/>
  <c r="D342" i="2"/>
  <c r="B342" i="2"/>
  <c r="D341" i="2"/>
  <c r="B341" i="2"/>
  <c r="D340" i="2"/>
  <c r="B340" i="2"/>
  <c r="D339" i="2"/>
  <c r="B339" i="2"/>
  <c r="D338" i="2"/>
  <c r="B338" i="2"/>
  <c r="D337" i="2"/>
  <c r="B337" i="2"/>
  <c r="D336" i="2"/>
  <c r="B336" i="2"/>
  <c r="D335" i="2"/>
  <c r="B335" i="2"/>
  <c r="D334" i="2"/>
  <c r="B334" i="2"/>
  <c r="D333" i="2"/>
  <c r="B333" i="2"/>
  <c r="D332" i="2"/>
  <c r="B332" i="2"/>
  <c r="D331" i="2"/>
  <c r="B331" i="2"/>
  <c r="D330" i="2"/>
  <c r="B330" i="2"/>
  <c r="D329" i="2"/>
  <c r="B329" i="2"/>
  <c r="D328" i="2"/>
  <c r="B328" i="2"/>
  <c r="D327" i="2"/>
  <c r="B327" i="2"/>
  <c r="D326" i="2"/>
  <c r="B326" i="2"/>
  <c r="D325" i="2"/>
  <c r="B325" i="2"/>
  <c r="D324" i="2"/>
  <c r="B324" i="2"/>
  <c r="D323" i="2"/>
  <c r="B323" i="2"/>
  <c r="D322" i="2"/>
  <c r="B322" i="2"/>
  <c r="D321" i="2"/>
  <c r="B321" i="2"/>
  <c r="D320" i="2"/>
  <c r="B320" i="2"/>
  <c r="D319" i="2"/>
  <c r="B319" i="2"/>
  <c r="D318" i="2"/>
  <c r="B318" i="2"/>
  <c r="D317" i="2"/>
  <c r="B317" i="2"/>
  <c r="D316" i="2"/>
  <c r="B316" i="2"/>
  <c r="D315" i="2"/>
  <c r="B315" i="2"/>
  <c r="D314" i="2"/>
  <c r="B314" i="2"/>
  <c r="D313" i="2"/>
  <c r="B313" i="2"/>
  <c r="D312" i="2"/>
  <c r="B312" i="2"/>
  <c r="D311" i="2"/>
  <c r="B311" i="2"/>
  <c r="D310" i="2"/>
  <c r="B310" i="2"/>
  <c r="D309" i="2"/>
  <c r="B309" i="2"/>
  <c r="D308" i="2"/>
  <c r="B308" i="2"/>
  <c r="D307" i="2"/>
  <c r="B307" i="2"/>
  <c r="D306" i="2"/>
  <c r="B306" i="2"/>
  <c r="D305" i="2"/>
  <c r="B305" i="2"/>
  <c r="D304" i="2"/>
  <c r="B304" i="2"/>
  <c r="D303" i="2"/>
  <c r="B303" i="2"/>
  <c r="D302" i="2"/>
  <c r="B302" i="2"/>
  <c r="D301" i="2"/>
  <c r="B301" i="2"/>
  <c r="D300" i="2"/>
  <c r="B300" i="2"/>
  <c r="D299" i="2"/>
  <c r="B299" i="2"/>
  <c r="D298" i="2"/>
  <c r="B298" i="2"/>
  <c r="D297" i="2"/>
  <c r="B297" i="2"/>
  <c r="D296" i="2"/>
  <c r="B296" i="2"/>
  <c r="D295" i="2"/>
  <c r="B295" i="2"/>
  <c r="D294" i="2"/>
  <c r="B294" i="2"/>
  <c r="D293" i="2"/>
  <c r="B293" i="2"/>
  <c r="D292" i="2"/>
  <c r="B292" i="2"/>
  <c r="D291" i="2"/>
  <c r="B291" i="2"/>
  <c r="D290" i="2"/>
  <c r="B290" i="2"/>
  <c r="D289" i="2"/>
  <c r="B289" i="2"/>
  <c r="D288" i="2"/>
  <c r="B288" i="2"/>
  <c r="D287" i="2"/>
  <c r="B287" i="2"/>
  <c r="D286" i="2"/>
  <c r="B286" i="2"/>
  <c r="D285" i="2"/>
  <c r="B285" i="2"/>
  <c r="D284" i="2"/>
  <c r="B284" i="2"/>
  <c r="D283" i="2"/>
  <c r="B283" i="2"/>
  <c r="D282" i="2"/>
  <c r="B282" i="2"/>
  <c r="D281" i="2"/>
  <c r="B281" i="2"/>
  <c r="D280" i="2"/>
  <c r="B280" i="2"/>
  <c r="D279" i="2"/>
  <c r="B279" i="2"/>
  <c r="D278" i="2"/>
  <c r="B278" i="2"/>
  <c r="D277" i="2"/>
  <c r="B277" i="2"/>
  <c r="D276" i="2"/>
  <c r="B276" i="2"/>
  <c r="D275" i="2"/>
  <c r="B275" i="2"/>
  <c r="D274" i="2"/>
  <c r="B274" i="2"/>
  <c r="D273" i="2"/>
  <c r="B273" i="2"/>
  <c r="D272" i="2"/>
  <c r="B272" i="2"/>
  <c r="D271" i="2"/>
  <c r="B271" i="2"/>
  <c r="D270" i="2"/>
  <c r="B270" i="2"/>
  <c r="D269" i="2"/>
  <c r="B269" i="2"/>
  <c r="D268" i="2"/>
  <c r="B268" i="2"/>
  <c r="D267" i="2"/>
  <c r="B267" i="2"/>
  <c r="D266" i="2"/>
  <c r="B266" i="2"/>
  <c r="D265" i="2"/>
  <c r="B265" i="2"/>
  <c r="D264" i="2"/>
  <c r="B264" i="2"/>
  <c r="D263" i="2"/>
  <c r="B263" i="2"/>
  <c r="D262" i="2"/>
  <c r="B262" i="2"/>
  <c r="D261" i="2"/>
  <c r="B261" i="2"/>
  <c r="D260" i="2"/>
  <c r="B260" i="2"/>
  <c r="D259" i="2"/>
  <c r="B259" i="2"/>
  <c r="D258" i="2"/>
  <c r="B258" i="2"/>
  <c r="D257" i="2"/>
  <c r="B257" i="2"/>
  <c r="D256" i="2"/>
  <c r="B256" i="2"/>
  <c r="D255" i="2"/>
  <c r="B255" i="2"/>
  <c r="D254" i="2"/>
  <c r="B254" i="2"/>
  <c r="D253" i="2"/>
  <c r="B253" i="2"/>
  <c r="D252" i="2"/>
  <c r="B252" i="2"/>
  <c r="D251" i="2"/>
  <c r="B251" i="2"/>
  <c r="D250" i="2"/>
  <c r="B250" i="2"/>
  <c r="D249" i="2"/>
  <c r="B249" i="2"/>
  <c r="D248" i="2"/>
  <c r="B248" i="2"/>
  <c r="D247" i="2"/>
  <c r="B247" i="2"/>
  <c r="D246" i="2"/>
  <c r="B246" i="2"/>
  <c r="D245" i="2"/>
  <c r="B245" i="2"/>
  <c r="D244" i="2"/>
  <c r="B244" i="2"/>
  <c r="D243" i="2"/>
  <c r="B243" i="2"/>
  <c r="D242" i="2"/>
  <c r="B242" i="2"/>
  <c r="D241" i="2"/>
  <c r="B241" i="2"/>
  <c r="D240" i="2"/>
  <c r="B240" i="2"/>
  <c r="D239" i="2"/>
  <c r="B239" i="2"/>
  <c r="D238" i="2"/>
  <c r="B238" i="2"/>
  <c r="D237" i="2"/>
  <c r="B237" i="2"/>
  <c r="D236" i="2"/>
  <c r="B236" i="2"/>
  <c r="D235" i="2"/>
  <c r="B235" i="2"/>
  <c r="D234" i="2"/>
  <c r="B234" i="2"/>
  <c r="D233" i="2"/>
  <c r="B233" i="2"/>
  <c r="D232" i="2"/>
  <c r="B232" i="2"/>
  <c r="D231" i="2"/>
  <c r="B231" i="2"/>
  <c r="D230" i="2"/>
  <c r="B230" i="2"/>
  <c r="D229" i="2"/>
  <c r="B229" i="2"/>
  <c r="D228" i="2"/>
  <c r="B228" i="2"/>
  <c r="D227" i="2"/>
  <c r="B227" i="2"/>
  <c r="D226" i="2"/>
  <c r="B226" i="2"/>
  <c r="D225" i="2"/>
  <c r="B225" i="2"/>
  <c r="D224" i="2"/>
  <c r="B224" i="2"/>
  <c r="D223" i="2"/>
  <c r="B223" i="2"/>
  <c r="D222" i="2"/>
  <c r="B222" i="2"/>
  <c r="D221" i="2"/>
  <c r="B221" i="2"/>
  <c r="D220" i="2"/>
  <c r="B220" i="2"/>
  <c r="D219" i="2"/>
  <c r="B219" i="2"/>
  <c r="D218" i="2"/>
  <c r="B218" i="2"/>
  <c r="D217" i="2"/>
  <c r="B217" i="2"/>
  <c r="D216" i="2"/>
  <c r="B216" i="2"/>
  <c r="D215" i="2"/>
  <c r="B215" i="2"/>
  <c r="D214" i="2"/>
  <c r="B214" i="2"/>
  <c r="D213" i="2"/>
  <c r="B213" i="2"/>
  <c r="D212" i="2"/>
  <c r="B212" i="2"/>
  <c r="D211" i="2"/>
  <c r="B211" i="2"/>
  <c r="D210" i="2"/>
  <c r="B210" i="2"/>
  <c r="D209" i="2"/>
  <c r="B209" i="2"/>
  <c r="D208" i="2"/>
  <c r="B208" i="2"/>
  <c r="D207" i="2"/>
  <c r="B207" i="2"/>
  <c r="D206" i="2"/>
  <c r="B206" i="2"/>
  <c r="D205" i="2"/>
  <c r="B205" i="2"/>
  <c r="D204" i="2"/>
  <c r="B204" i="2"/>
  <c r="D203" i="2"/>
  <c r="B203" i="2"/>
  <c r="D202" i="2"/>
  <c r="B202" i="2"/>
  <c r="D201" i="2"/>
  <c r="B201" i="2"/>
  <c r="D200" i="2"/>
  <c r="B200" i="2"/>
  <c r="D199" i="2"/>
  <c r="B199" i="2"/>
  <c r="D198" i="2"/>
  <c r="B198" i="2"/>
  <c r="D197" i="2"/>
  <c r="B197" i="2"/>
  <c r="D196" i="2"/>
  <c r="B196" i="2"/>
  <c r="D195" i="2"/>
  <c r="B195" i="2"/>
  <c r="D194" i="2"/>
  <c r="B194" i="2"/>
  <c r="D193" i="2"/>
  <c r="B193" i="2"/>
  <c r="D192" i="2"/>
  <c r="B192" i="2"/>
  <c r="D191" i="2"/>
  <c r="B191" i="2"/>
  <c r="D190" i="2"/>
  <c r="B190" i="2"/>
  <c r="D189" i="2"/>
  <c r="B189" i="2"/>
  <c r="D188" i="2"/>
  <c r="B188" i="2"/>
  <c r="D187" i="2"/>
  <c r="B187" i="2"/>
  <c r="D186" i="2"/>
  <c r="B186" i="2"/>
  <c r="D185" i="2"/>
  <c r="B185" i="2"/>
  <c r="D184" i="2"/>
  <c r="B184" i="2"/>
  <c r="D183" i="2"/>
  <c r="B183" i="2"/>
  <c r="D182" i="2"/>
  <c r="B182" i="2"/>
  <c r="D181" i="2"/>
  <c r="B181" i="2"/>
  <c r="D180" i="2"/>
  <c r="B180" i="2"/>
  <c r="D179" i="2"/>
  <c r="B179" i="2"/>
  <c r="D178" i="2"/>
  <c r="B178" i="2"/>
  <c r="D177" i="2"/>
  <c r="B177" i="2"/>
  <c r="D176" i="2"/>
  <c r="B176" i="2"/>
  <c r="D175" i="2"/>
  <c r="B175" i="2"/>
  <c r="D174" i="2"/>
  <c r="B174" i="2"/>
  <c r="D173" i="2"/>
  <c r="B173" i="2"/>
  <c r="D172" i="2"/>
  <c r="B172" i="2"/>
  <c r="D171" i="2"/>
  <c r="B171" i="2"/>
  <c r="D170" i="2"/>
  <c r="B170" i="2"/>
  <c r="D169" i="2"/>
  <c r="B169" i="2"/>
  <c r="D168" i="2"/>
  <c r="B168" i="2"/>
  <c r="D167" i="2"/>
  <c r="B167" i="2"/>
  <c r="D166" i="2"/>
  <c r="B166" i="2"/>
  <c r="D165" i="2"/>
  <c r="B165" i="2"/>
  <c r="D164" i="2"/>
  <c r="B164" i="2"/>
  <c r="D163" i="2"/>
  <c r="B163" i="2"/>
  <c r="D162" i="2"/>
  <c r="B162" i="2"/>
  <c r="D161" i="2"/>
  <c r="B161" i="2"/>
  <c r="D160" i="2"/>
  <c r="B160" i="2"/>
  <c r="D159" i="2"/>
  <c r="B159" i="2"/>
  <c r="D158" i="2"/>
  <c r="B158" i="2"/>
  <c r="D157" i="2"/>
  <c r="B157" i="2"/>
  <c r="D156" i="2"/>
  <c r="B156" i="2"/>
  <c r="D155" i="2"/>
  <c r="B155" i="2"/>
  <c r="D154" i="2"/>
  <c r="B154" i="2"/>
  <c r="D153" i="2"/>
  <c r="B153" i="2"/>
  <c r="D152" i="2"/>
  <c r="B152" i="2"/>
  <c r="D151" i="2"/>
  <c r="B151" i="2"/>
  <c r="D150" i="2"/>
  <c r="B150" i="2"/>
  <c r="D149" i="2"/>
  <c r="B149" i="2"/>
  <c r="D148" i="2"/>
  <c r="B148" i="2"/>
  <c r="D147" i="2"/>
  <c r="B147" i="2"/>
  <c r="D146" i="2"/>
  <c r="B146" i="2"/>
  <c r="D145" i="2"/>
  <c r="B145" i="2"/>
  <c r="D144" i="2"/>
  <c r="B144" i="2"/>
  <c r="D143" i="2"/>
  <c r="B143" i="2"/>
  <c r="D142" i="2"/>
  <c r="B142" i="2"/>
  <c r="D141" i="2"/>
  <c r="B141" i="2"/>
  <c r="D140" i="2"/>
  <c r="B140" i="2"/>
  <c r="D139" i="2"/>
  <c r="B139" i="2"/>
  <c r="D138" i="2"/>
  <c r="B138" i="2"/>
  <c r="D137" i="2"/>
  <c r="B137" i="2"/>
  <c r="D136" i="2"/>
  <c r="B136" i="2"/>
  <c r="D135" i="2"/>
  <c r="B135" i="2"/>
  <c r="D134" i="2"/>
  <c r="B134" i="2"/>
  <c r="D133" i="2"/>
  <c r="B133" i="2"/>
  <c r="D132" i="2"/>
  <c r="B132" i="2"/>
  <c r="D131" i="2"/>
  <c r="B131" i="2"/>
  <c r="D130" i="2"/>
  <c r="B130" i="2"/>
  <c r="D129" i="2"/>
  <c r="B129" i="2"/>
  <c r="D128" i="2"/>
  <c r="B128" i="2"/>
  <c r="D127" i="2"/>
  <c r="B127" i="2"/>
  <c r="D126" i="2"/>
  <c r="B126" i="2"/>
  <c r="D125" i="2"/>
  <c r="B125" i="2"/>
  <c r="D124" i="2"/>
  <c r="B124" i="2"/>
  <c r="D123" i="2"/>
  <c r="B123" i="2"/>
  <c r="D122" i="2"/>
  <c r="B122" i="2"/>
  <c r="D121" i="2"/>
  <c r="B121" i="2"/>
  <c r="D120" i="2"/>
  <c r="B120" i="2"/>
  <c r="D119" i="2"/>
  <c r="B119" i="2"/>
  <c r="D118" i="2"/>
  <c r="B118" i="2"/>
  <c r="D117" i="2"/>
  <c r="B117" i="2"/>
  <c r="D116" i="2"/>
  <c r="B116" i="2"/>
  <c r="D115" i="2"/>
  <c r="B115" i="2"/>
  <c r="D114" i="2"/>
  <c r="B114" i="2"/>
  <c r="D113" i="2"/>
  <c r="B113" i="2"/>
  <c r="D112" i="2"/>
  <c r="B112" i="2"/>
  <c r="D111" i="2"/>
  <c r="B111" i="2"/>
  <c r="D110" i="2"/>
  <c r="B110" i="2"/>
  <c r="D109" i="2"/>
  <c r="B109" i="2"/>
  <c r="D108" i="2"/>
  <c r="B108" i="2"/>
  <c r="D107" i="2"/>
  <c r="B107" i="2"/>
  <c r="D106" i="2"/>
  <c r="B106" i="2"/>
  <c r="D105" i="2"/>
  <c r="B105" i="2"/>
  <c r="D104" i="2"/>
  <c r="B104" i="2"/>
  <c r="D103" i="2"/>
  <c r="B103" i="2"/>
  <c r="D102" i="2"/>
  <c r="B102" i="2"/>
  <c r="D101" i="2"/>
  <c r="B101" i="2"/>
  <c r="D100" i="2"/>
  <c r="B100" i="2"/>
  <c r="D99" i="2"/>
  <c r="B99" i="2"/>
  <c r="D98" i="2"/>
  <c r="B98" i="2"/>
  <c r="D97" i="2"/>
  <c r="B97" i="2"/>
  <c r="D96" i="2"/>
  <c r="B96" i="2"/>
  <c r="D95" i="2"/>
  <c r="B95" i="2"/>
  <c r="D94" i="2"/>
  <c r="B94" i="2"/>
  <c r="D93" i="2"/>
  <c r="B93" i="2"/>
  <c r="D92" i="2"/>
  <c r="B92" i="2"/>
  <c r="D91" i="2"/>
  <c r="B91" i="2"/>
  <c r="D90" i="2"/>
  <c r="B90" i="2"/>
  <c r="D89" i="2"/>
  <c r="B89" i="2"/>
  <c r="D88" i="2"/>
  <c r="B88" i="2"/>
  <c r="D87" i="2"/>
  <c r="B87" i="2"/>
  <c r="D86" i="2"/>
  <c r="B86" i="2"/>
  <c r="D85" i="2"/>
  <c r="B85" i="2"/>
  <c r="D84" i="2"/>
  <c r="B84" i="2"/>
  <c r="D83" i="2"/>
  <c r="B83" i="2"/>
  <c r="D82" i="2"/>
  <c r="B82" i="2"/>
  <c r="D81" i="2"/>
  <c r="B81" i="2"/>
  <c r="D80" i="2"/>
  <c r="B80" i="2"/>
  <c r="D79" i="2"/>
  <c r="B79" i="2"/>
  <c r="D78" i="2"/>
  <c r="B78" i="2"/>
  <c r="D77" i="2"/>
  <c r="B77" i="2"/>
  <c r="D76" i="2"/>
  <c r="B76" i="2"/>
  <c r="D75" i="2"/>
  <c r="B75" i="2"/>
  <c r="D74" i="2"/>
  <c r="B74" i="2"/>
  <c r="D73" i="2"/>
  <c r="B73" i="2"/>
  <c r="D72" i="2"/>
  <c r="B72" i="2"/>
  <c r="D71" i="2"/>
  <c r="B71" i="2"/>
  <c r="D70" i="2"/>
  <c r="B70" i="2"/>
  <c r="D69" i="2"/>
  <c r="B69" i="2"/>
  <c r="D68" i="2"/>
  <c r="B68" i="2"/>
  <c r="D67" i="2"/>
  <c r="B67" i="2"/>
  <c r="D66" i="2"/>
  <c r="B66" i="2"/>
  <c r="D65" i="2"/>
  <c r="B65" i="2"/>
  <c r="D64" i="2"/>
  <c r="B64" i="2"/>
  <c r="D63" i="2"/>
  <c r="B63" i="2"/>
  <c r="D62" i="2"/>
  <c r="B62" i="2"/>
  <c r="D61" i="2"/>
  <c r="B61" i="2"/>
  <c r="D60" i="2"/>
  <c r="B60" i="2"/>
  <c r="D59" i="2"/>
  <c r="B59" i="2"/>
  <c r="D58" i="2"/>
  <c r="B58" i="2"/>
  <c r="D57" i="2"/>
  <c r="B57" i="2"/>
  <c r="D56" i="2"/>
  <c r="B56" i="2"/>
  <c r="D55" i="2"/>
  <c r="B55" i="2"/>
  <c r="D54" i="2"/>
  <c r="B54" i="2"/>
  <c r="D53" i="2"/>
  <c r="B53" i="2"/>
  <c r="D52" i="2"/>
  <c r="B52" i="2"/>
  <c r="D51" i="2"/>
  <c r="B51" i="2"/>
  <c r="D50" i="2"/>
  <c r="B50" i="2"/>
  <c r="D49" i="2"/>
  <c r="B49" i="2"/>
  <c r="D48" i="2"/>
  <c r="B48" i="2"/>
  <c r="D47" i="2"/>
  <c r="B47" i="2"/>
  <c r="D46" i="2"/>
  <c r="B46" i="2"/>
  <c r="D45" i="2"/>
  <c r="B45" i="2"/>
  <c r="D44" i="2"/>
  <c r="B44" i="2"/>
  <c r="D43" i="2"/>
  <c r="B43" i="2"/>
  <c r="D42" i="2"/>
  <c r="B42" i="2"/>
  <c r="D41" i="2"/>
  <c r="B41" i="2"/>
  <c r="D40" i="2"/>
  <c r="B40" i="2"/>
  <c r="D39" i="2"/>
  <c r="B39" i="2"/>
  <c r="D38" i="2"/>
  <c r="B38" i="2"/>
  <c r="D37" i="2"/>
  <c r="B37" i="2"/>
  <c r="D36" i="2"/>
  <c r="B36" i="2"/>
  <c r="D35" i="2"/>
  <c r="B35" i="2"/>
  <c r="D34" i="2"/>
  <c r="B34" i="2"/>
  <c r="D33" i="2"/>
  <c r="B33" i="2"/>
  <c r="D32" i="2"/>
  <c r="B32" i="2"/>
  <c r="D31" i="2"/>
  <c r="B31" i="2"/>
  <c r="D30" i="2"/>
  <c r="B30" i="2"/>
  <c r="D29" i="2"/>
  <c r="B29" i="2"/>
  <c r="D28" i="2"/>
  <c r="B28" i="2"/>
  <c r="D27" i="2"/>
  <c r="B27" i="2"/>
  <c r="D26" i="2"/>
  <c r="B26" i="2"/>
  <c r="D25" i="2"/>
  <c r="B25" i="2"/>
  <c r="D24" i="2"/>
  <c r="B24" i="2"/>
  <c r="D23" i="2"/>
  <c r="B23" i="2"/>
  <c r="D22" i="2"/>
  <c r="B22" i="2"/>
  <c r="D21" i="2"/>
  <c r="B21" i="2"/>
  <c r="D20" i="2"/>
  <c r="B20" i="2"/>
  <c r="D19" i="2"/>
  <c r="B19" i="2"/>
  <c r="D18" i="2"/>
  <c r="B18" i="2"/>
  <c r="D17" i="2"/>
  <c r="B17" i="2"/>
  <c r="D16" i="2"/>
  <c r="B16" i="2"/>
  <c r="D15" i="2"/>
  <c r="B15" i="2"/>
  <c r="D14" i="2"/>
  <c r="B14" i="2"/>
  <c r="D13" i="2"/>
  <c r="B13" i="2"/>
  <c r="D12" i="2"/>
  <c r="B12" i="2"/>
  <c r="D11" i="2"/>
  <c r="B11" i="2"/>
  <c r="D10" i="2"/>
  <c r="B10" i="2"/>
  <c r="D9" i="2"/>
  <c r="B9" i="2"/>
  <c r="D8" i="2"/>
  <c r="B8" i="2"/>
  <c r="D7" i="2"/>
  <c r="B7" i="2"/>
  <c r="D6" i="2"/>
  <c r="B6" i="2"/>
  <c r="D5" i="2"/>
  <c r="B5" i="2"/>
  <c r="D4" i="2"/>
  <c r="B4" i="2"/>
  <c r="D3" i="2"/>
  <c r="B3" i="2"/>
</calcChain>
</file>

<file path=xl/sharedStrings.xml><?xml version="1.0" encoding="utf-8"?>
<sst xmlns="http://schemas.openxmlformats.org/spreadsheetml/2006/main" count="16809" uniqueCount="4718">
  <si>
    <t>data modyfikacji</t>
  </si>
  <si>
    <t>krótki opis komunikatu</t>
  </si>
  <si>
    <t>Uwagi</t>
  </si>
  <si>
    <t>LP</t>
  </si>
  <si>
    <t>Nazwa grupy (pomocnicza)</t>
  </si>
  <si>
    <t>Ścieżka</t>
  </si>
  <si>
    <t>Nazwa elementu/atrybutu</t>
  </si>
  <si>
    <t>Nr w EUCDM</t>
  </si>
  <si>
    <t>Opis PL</t>
  </si>
  <si>
    <t>Opis EN</t>
  </si>
  <si>
    <t>Liczność</t>
  </si>
  <si>
    <t>Wymagalność</t>
  </si>
  <si>
    <t>Format</t>
  </si>
  <si>
    <t>Słownik</t>
  </si>
  <si>
    <t>Reguły</t>
  </si>
  <si>
    <t>x</t>
  </si>
  <si>
    <t>/IEA15PL/CountrySpecificDataPL</t>
  </si>
  <si>
    <t>Węzeł grupujący dane zgłoszenia tranzytowego wymagane na poziomie krajowym.</t>
  </si>
  <si>
    <t>R</t>
  </si>
  <si>
    <t>/IEA15PL/CountrySpecificDataPL/CommunicationChannel</t>
  </si>
  <si>
    <t>Węzeł definiujący kanał zwrotny, na który mają być wysyłane następne komunikaty do podmiotu.</t>
  </si>
  <si>
    <t>/IEA15PL/CountrySpecificDataPL/CommunicationChannel/@ReturnSystem</t>
  </si>
  <si>
    <t>System, przez który mają być wysyłane następne komunikaty do podmiotu (SEAP/BCP). Brak oznacza, że wysyłane będą tym systemem, przez który przeyszły do NCTS2PLUS.</t>
  </si>
  <si>
    <t>O</t>
  </si>
  <si>
    <t>an..4</t>
  </si>
  <si>
    <t>/IEA15PL/CountrySpecificDataPL/CommunicationChannel/Email</t>
  </si>
  <si>
    <t>Węzeł grupujący informacje określające kanał zwrotny Email.</t>
  </si>
  <si>
    <t>0..1</t>
  </si>
  <si>
    <t>D</t>
  </si>
  <si>
    <t>RP18</t>
  </si>
  <si>
    <t>/IEA15PL/CountrySpecificDataPL/CommunicationChannel/Email/@Email</t>
  </si>
  <si>
    <t>Adres email, na który mają być wysyłane następne komunikaty do podmiotu.</t>
  </si>
  <si>
    <t>an5..70</t>
  </si>
  <si>
    <t>/IEA15PL/CountrySpecificDataPL/CommunicationChannel/WebService</t>
  </si>
  <si>
    <t>Węzeł grupujący informacje określające kanał zwrotny WebService.</t>
  </si>
  <si>
    <t>/IEA15PL/CountrySpecificDataPL/CommunicationChannel/WebService/@Url</t>
  </si>
  <si>
    <t>Adres url, na który mają być wysyłane następne komunikaty do podmiotu. Dane autoryzacyjne zostaną odczytane z danych podmiotu zarejestrowanych w SZPROT.</t>
  </si>
  <si>
    <t>an..400</t>
  </si>
  <si>
    <t>RP23</t>
  </si>
  <si>
    <t>/IEA15PL/CountrySpecificDataPL/CommunicationChannel/Seap</t>
  </si>
  <si>
    <t>Węzeł grupujący informacje określające kanał zwrotny SEAP.</t>
  </si>
  <si>
    <t>/IEA15PL/CountrySpecificDataPL/CommunicationChannel/Seap/@SeapId</t>
  </si>
  <si>
    <t>Identyfikator użytkownika w systemie SEAP, na który mają być wysyłane następne komunikaty do podmiotu.</t>
  </si>
  <si>
    <t>an..100</t>
  </si>
  <si>
    <t>/IEA15PL/CountrySpecificDataPL/CommunicationChannel/Epuap</t>
  </si>
  <si>
    <t>Węzeł grupujący informacje określające kanał zwrotny ePuap.</t>
  </si>
  <si>
    <t>/IEA15PL/CountrySpecificDataPL/CommunicationChannel/Epuap/@PodmiotId</t>
  </si>
  <si>
    <t>Identyfikator podmiotu w systemie ePuap, na który mają być wysyłane następne komunikaty do podmiotu.</t>
  </si>
  <si>
    <t>/IEA15PL/CountrySpecificDataPL/CommunicationChannel/Epuap/@SkrytkaId</t>
  </si>
  <si>
    <t>Identyfikator skrytki w systemie ePuap, na którą mają być wysyłane następne komunikaty do podmiotu.</t>
  </si>
  <si>
    <t>an..200</t>
  </si>
  <si>
    <t>/IEA15PL/CountrySpecificDataPL/RepresentativeForCommunication</t>
  </si>
  <si>
    <t>Węzeł używany w przypadku wysyłania komunikatu przez osobę trzecią w imieniu osoby uprawnionej do procedury tranzytu (HolderOfTheTransitProcedure). Brak tego elementu oznacza, że osoba uprawniona do procedury tranzytu sama przesyła komunikat.</t>
  </si>
  <si>
    <t>RP21</t>
  </si>
  <si>
    <t>/IEA15PL/CountrySpecificDataPL/RepresentativeForCommunication/identificationNumber</t>
  </si>
  <si>
    <t>Numer identyfikacyjny podmiotu (EORI).</t>
  </si>
  <si>
    <t>/IEA15PL/CountrySpecificDataPL/LocationOfGoodsCodeFromAuthorisation</t>
  </si>
  <si>
    <t>Kod miejsca wskazanego w pozwoleniu na procedurę uproszczoną. Wymagany jeżeli z pozwoleniem powiązana jest więcej niż jedna lokalizacja towarów.</t>
  </si>
  <si>
    <t>an..35</t>
  </si>
  <si>
    <t>RP09</t>
  </si>
  <si>
    <t>/IEA15PL/CCA15D</t>
  </si>
  <si>
    <t>/IEA15PL/CCA15D/@PhaseID</t>
  </si>
  <si>
    <t>Numer fazy systemu NCTS2 PLUS. Dla fazy 6 stosować NCTS6.</t>
  </si>
  <si>
    <t>/IEA15PL/CCA15D/messageSender</t>
  </si>
  <si>
    <t>Identyfikator nadawcy komunikatu. Zawsze „NTA.PL”.</t>
  </si>
  <si>
    <t>/IEA15PL/CCA15D/messageRecipient</t>
  </si>
  <si>
    <t>Identyfikator odbiorcy komunikatu. Numer EORI podmiotu.</t>
  </si>
  <si>
    <t>/IEA15PL/CCA15D/preparationDateAndTime</t>
  </si>
  <si>
    <t>Data i czas utworzenia komunikatu wg strefy czasowej CET.</t>
  </si>
  <si>
    <t>an19</t>
  </si>
  <si>
    <t>G0002</t>
  </si>
  <si>
    <t>/IEA15PL/CCA15D/messageIdentification</t>
  </si>
  <si>
    <t>Identyfikator komunikatu nadany przez NCTS2.</t>
  </si>
  <si>
    <t>RP50</t>
  </si>
  <si>
    <t>/IEA15PL/CCA15D/messageType</t>
  </si>
  <si>
    <t>Typ komunikatu.</t>
  </si>
  <si>
    <t>an6</t>
  </si>
  <si>
    <t>CL060</t>
  </si>
  <si>
    <t>/IEA15PL/CCA15D/correlationIdentifier</t>
  </si>
  <si>
    <t>Pole nieużywane.</t>
  </si>
  <si>
    <t>C0511; R0008</t>
  </si>
  <si>
    <t>/IEA15PL/CCA15D/TransitOperation</t>
  </si>
  <si>
    <t>Dane zgłoszenia tranzytowego.</t>
  </si>
  <si>
    <t>/IEA15PL/CCA15D/TransitOperation/LRN</t>
  </si>
  <si>
    <t>Lokalny numer ewidencyjny zgłoszenia. Struktura numeru:
LRN = AAAAAAAAAAAABBCCCCCCCC
• AAAAAAAAAAAA – 12 pierwszych znaków numeru EORI Przedstawiciela (/IE015PL/CountrySpecificDataPL/RepresentativeForCommunication/IdentificationNumber), lub jeśli on nie został podany to numeru EORI osoby uprawnionej do korzystania z procedury tranzytu (/IE015PL/CC015C/HolderOfTheTransitProcedure/IdentificationNumber).
Jeśli numer EORI jest krótszy niż 12 znaków to należy go uzupełnić zerami do 12 znaków.
• BB – 2 ostatnie cyfry roku, w którym wysłano zgłoszenie.
• CCCCCCCC – ciąg cyfr od 0 do 9 i dużych liter od A do Z o długości od 1 do 8 znaków.
LRN musi być unikalny.</t>
  </si>
  <si>
    <t>an..22</t>
  </si>
  <si>
    <t>/IEA15PL/CCA15D/TransitOperation/declarationType</t>
  </si>
  <si>
    <t>Rodzaj zgłoszenia/deklaracji.</t>
  </si>
  <si>
    <t>an..5</t>
  </si>
  <si>
    <t>CL231</t>
  </si>
  <si>
    <t>R0601; R0909; R0911</t>
  </si>
  <si>
    <t>/IEA15PL/CCA15D/TransitOperation/additionalDeclarationType</t>
  </si>
  <si>
    <t>Rodzaj dodatkowego zgłoszenia/deklaracji. Informacja określająca czy dokument stanowi powiadomienie z przedstawieniem towaru (wartość ‘A’) lub powiadomienie przed przedstawieniem towaru w procedurze zwykłej (‘D’).</t>
  </si>
  <si>
    <t>a1</t>
  </si>
  <si>
    <t>CL042</t>
  </si>
  <si>
    <t>/IEA15PL/CCA15D/TransitOperation/TIRCarnetNumber</t>
  </si>
  <si>
    <t>Numer karnetu TIR.</t>
  </si>
  <si>
    <t>an..12</t>
  </si>
  <si>
    <t>C0411; R0990</t>
  </si>
  <si>
    <t>/IEA15PL/CCA15D/TransitOperation/presentationOfTheGoodsDateAndTime</t>
  </si>
  <si>
    <t>Data i czas przewidywanego przedstawienia towarów.</t>
  </si>
  <si>
    <t>/IEA15PL/CCA15D/TransitOperation/security</t>
  </si>
  <si>
    <t xml:space="preserve">Pole określające jakie dane bezpieczeństwa są zawarte w zgłoszeniu. Zakres danych, w zależności od wybranego kodu, definiują reguły biznesowe.   </t>
  </si>
  <si>
    <t>n1</t>
  </si>
  <si>
    <t>CL217</t>
  </si>
  <si>
    <t>/IEA15PL/CCA15D/TransitOperation/reducedDatasetIndicator</t>
  </si>
  <si>
    <t>Wskaźnik określający czy zgłoszenie przesyłane jest w ramach pozwolenia na zredukowany zakres danych. W sytuacji korzystania z tego trybu należy podać dane stosownego pozwolenia w sekcji Authorisation z typem pozwolenia (Type) równym ‘C524’.</t>
  </si>
  <si>
    <t>CL027</t>
  </si>
  <si>
    <t>R0849</t>
  </si>
  <si>
    <t>/IEA15PL/CCA15D/TransitOperation/specificCircumstanceIndicator</t>
  </si>
  <si>
    <t>Kod szczególnych okoliczności.</t>
  </si>
  <si>
    <t>an3</t>
  </si>
  <si>
    <t>CL296</t>
  </si>
  <si>
    <t>C0019; R0014</t>
  </si>
  <si>
    <t>/IEA15PL/CCA15D/TransitOperation/communicationLanguageAtDeparture</t>
  </si>
  <si>
    <t>Język w urzędzie wyjścia (np. język oficjalny kraju).</t>
  </si>
  <si>
    <t>a2</t>
  </si>
  <si>
    <t>CL192</t>
  </si>
  <si>
    <t>G0100</t>
  </si>
  <si>
    <t>/IEA15PL/CCA15D/TransitOperation/bindingItinerary</t>
  </si>
  <si>
    <t>Wskaźnik wiążącej trasy przewozu. Należy podawać zawsze wartość „0”. Sugestię trasy należy podać w sekcji IE015PL/CC015C/Consignment/CountryOfRoutingOfConsignment.</t>
  </si>
  <si>
    <t>/IEA15PL/CCA15D/TransitOperation/limitDate</t>
  </si>
  <si>
    <t>Termin na dostarczenie towaru do urzędu przeznaczenia w formacie RRRR-MM-DD, np. 2021-10-01. Jeżeli zostanie podana data późniejsza niż zezwala na to NCTS2PLUS, to zostanie przyjęta maksymalna dozwolona data. Pole jest wymagane tylko dla Upoważnionego Nadawcy.</t>
  </si>
  <si>
    <t>an10</t>
  </si>
  <si>
    <t>/IEA15PL/CCA15D/Authorisation</t>
  </si>
  <si>
    <t>Informacje o upoważnieniach (np. na procedurę uproszczoną w miejscu wyjścia).</t>
  </si>
  <si>
    <t>0..9</t>
  </si>
  <si>
    <t>C0101; G0102; G0167</t>
  </si>
  <si>
    <t>/IEA15PL/CCA15D/Authorisation/sequenceNumber</t>
  </si>
  <si>
    <t>Numer sekwencyjny.</t>
  </si>
  <si>
    <t>n..5</t>
  </si>
  <si>
    <t>R0987</t>
  </si>
  <si>
    <t>/IEA15PL/CCA15D/Authorisation/type</t>
  </si>
  <si>
    <t>Rodzaj upoważnienia.</t>
  </si>
  <si>
    <t>CL235; PL235</t>
  </si>
  <si>
    <t>G0114; G0117; R0350; R0859; RP05</t>
  </si>
  <si>
    <t>/IEA15PL/CCA15D/Authorisation/referenceNumber</t>
  </si>
  <si>
    <t>Numer upoważnienia.</t>
  </si>
  <si>
    <t>G0033; R0352; RP06</t>
  </si>
  <si>
    <t>/IEA15PL/CCA15D/CustomsOfficeOfDeparture</t>
  </si>
  <si>
    <t>/IEA15PL/CCA15D/CustomsOfficeOfDeparture/referenceNumber</t>
  </si>
  <si>
    <t>Kod urzędu wyjścia.</t>
  </si>
  <si>
    <t>an8</t>
  </si>
  <si>
    <t>CL171</t>
  </si>
  <si>
    <t>/IEA15PL/CCA15D/CustomsOfficeOfDeparture/entryIndicator</t>
  </si>
  <si>
    <t>Wskaźnik wprowadzenia.</t>
  </si>
  <si>
    <t>C0024</t>
  </si>
  <si>
    <t>/IEA15PL/CCA15D/CustomsOfficeOfDestinationDeclared</t>
  </si>
  <si>
    <t>G0034</t>
  </si>
  <si>
    <t>/IEA15PL/CCA15D/CustomsOfficeOfDestinationDeclared/referenceNumber</t>
  </si>
  <si>
    <t>Kod urzędu przeznaczenia</t>
  </si>
  <si>
    <t>CL172</t>
  </si>
  <si>
    <t>R0901; R0904; R0905</t>
  </si>
  <si>
    <t>/IEA15PL/CCA15D/CustomsOfficeOfTransitDeclared</t>
  </si>
  <si>
    <t>C0030; G0030</t>
  </si>
  <si>
    <t>/IEA15PL/CCA15D/CustomsOfficeOfTransitDeclared/sequenceNumber</t>
  </si>
  <si>
    <t>/IEA15PL/CCA15D/CustomsOfficeOfTransitDeclared/referenceNumber</t>
  </si>
  <si>
    <t>Kod urzędu tranzytowego.</t>
  </si>
  <si>
    <t>CL173</t>
  </si>
  <si>
    <t>/IEA15PL/CCA15D/CustomsOfficeOfTransitDeclared/arrivalDateAndTimeEstimated</t>
  </si>
  <si>
    <t>Szacowany czas przybycia do urzędu wg strefy czasowej CET.</t>
  </si>
  <si>
    <t>C0598; G0002; R0005</t>
  </si>
  <si>
    <t>/IEA15PL/CCA15D/CustomsOfficeOfTransitDeclared/entryIndicator</t>
  </si>
  <si>
    <t>C0031; R0025</t>
  </si>
  <si>
    <t>/IEA15PL/CCA15D/CustomsOfficeOfTransitDeclared/reEntryIndicator</t>
  </si>
  <si>
    <t>Wskaźnik ponownnego wprowadzenia.</t>
  </si>
  <si>
    <t>C0144; R0109; R0111</t>
  </si>
  <si>
    <t>/IEA15PL/CCA15D/CustomsOfficeOfExitForTransitDeclared</t>
  </si>
  <si>
    <t>C0587; G0587</t>
  </si>
  <si>
    <t>/IEA15PL/CCA15D/CustomsOfficeOfExitForTransitDeclared/sequenceNumber</t>
  </si>
  <si>
    <t>/IEA15PL/CCA15D/CustomsOfficeOfExitForTransitDeclared/referenceNumber</t>
  </si>
  <si>
    <t>Kod urzędu wyprowadzenia dla tranzytu.</t>
  </si>
  <si>
    <t>CL175</t>
  </si>
  <si>
    <t>R0103</t>
  </si>
  <si>
    <t>/IEA15PL/CCA15D/HolderOfTheTransitProcedure</t>
  </si>
  <si>
    <t>Osoba uprawniona do korzystania z procedury tranzytu.</t>
  </si>
  <si>
    <t>/IEA15PL/CCA15D/HolderOfTheTransitProcedure/identificationNumber</t>
  </si>
  <si>
    <t>Numer EORI zarejestrowany w systemie SZPROT osoby uprawnionej do korzystania procedury tranzytu.</t>
  </si>
  <si>
    <t>an..17</t>
  </si>
  <si>
    <t>/IEA15PL/CCA15D/HolderOfTheTransitProcedure/TIRHolderIdentificationNumber</t>
  </si>
  <si>
    <t>Numer identyfikacyjny posiadacza karnetu TIR.</t>
  </si>
  <si>
    <t>C0904; G0002</t>
  </si>
  <si>
    <t>/IEA15PL/CCA15D/HolderOfTheTransitProcedure/name</t>
  </si>
  <si>
    <t>Nazwa firmy lub nazwisko i imię.</t>
  </si>
  <si>
    <t>an..70</t>
  </si>
  <si>
    <t>C0252</t>
  </si>
  <si>
    <t>C0250</t>
  </si>
  <si>
    <t>/IEA15PL/CCA15D/HolderOfTheTransitProcedure/SafetyAndSecurityIdentificationNumber</t>
  </si>
  <si>
    <t>Identyfikator bezpieczeństwa i ochrony osoby uprawnionej do korzystania z procedury tranzytu.</t>
  </si>
  <si>
    <t>C0033</t>
  </si>
  <si>
    <t>/IEA15PL/CCA15D/HolderOfTheTransitProcedure/SafetyAndSecurityIdentificationNumber/identificationNumber</t>
  </si>
  <si>
    <t>Numer EORI</t>
  </si>
  <si>
    <t>G0002; R0029</t>
  </si>
  <si>
    <t>/IEA15PL/CCA15D/HolderOfTheTransitProcedure/SafetyAndSecurityIdentificationNumber/country</t>
  </si>
  <si>
    <t>Kraj</t>
  </si>
  <si>
    <t>CL248</t>
  </si>
  <si>
    <t>/IEA15PL/CCA15D/HolderOfTheTransitProcedure/Address</t>
  </si>
  <si>
    <t>Adres osoby uprawnionej do korzystania z procedury tranzytu.</t>
  </si>
  <si>
    <t>/IEA15PL/CCA15D/HolderOfTheTransitProcedure/Address/streetAndNumber</t>
  </si>
  <si>
    <t>Ulica i numer</t>
  </si>
  <si>
    <t>C0036</t>
  </si>
  <si>
    <t>/IEA15PL/CCA15D/HolderOfTheTransitProcedure/Address/street</t>
  </si>
  <si>
    <t>Ulica</t>
  </si>
  <si>
    <t>C0037</t>
  </si>
  <si>
    <t>/IEA15PL/CCA15D/HolderOfTheTransitProcedure/Address/streetAdditionalLine</t>
  </si>
  <si>
    <t>Ulica - dodatkowy wiersz</t>
  </si>
  <si>
    <t>C0038</t>
  </si>
  <si>
    <t>/IEA15PL/CCA15D/HolderOfTheTransitProcedure/Address/number</t>
  </si>
  <si>
    <t>Numer ulicy</t>
  </si>
  <si>
    <t>C0039</t>
  </si>
  <si>
    <t>/IEA15PL/CCA15D/HolderOfTheTransitProcedure/Address/postcode</t>
  </si>
  <si>
    <t>Kod pocztowy</t>
  </si>
  <si>
    <t>C0506</t>
  </si>
  <si>
    <t>C0505</t>
  </si>
  <si>
    <t>/IEA15PL/CCA15D/HolderOfTheTransitProcedure/Address/city</t>
  </si>
  <si>
    <t>Miasto</t>
  </si>
  <si>
    <t>/IEA15PL/CCA15D/HolderOfTheTransitProcedure/Address/country</t>
  </si>
  <si>
    <t>/IEA15PL/CCA15D/HolderOfTheTransitProcedure/Address/subDivision</t>
  </si>
  <si>
    <t>C0041</t>
  </si>
  <si>
    <t>/IEA15PL/CCA15D/HolderOfTheTransitProcedure/Address/POBox</t>
  </si>
  <si>
    <t>Skrytka pocztowa</t>
  </si>
  <si>
    <t>C0054</t>
  </si>
  <si>
    <t>/IEA15PL/CCA15D/HolderOfTheTransitProcedure/ContactPerson</t>
  </si>
  <si>
    <t>Dane kontaktowe osoby uprawnionej do korzystania z procedury tranzytu.</t>
  </si>
  <si>
    <t>/IEA15PL/CCA15D/HolderOfTheTransitProcedure/ContactPerson/name</t>
  </si>
  <si>
    <t>Nazwisko i imię</t>
  </si>
  <si>
    <t>/IEA15PL/CCA15D/HolderOfTheTransitProcedure/ContactPerson/phoneNumber</t>
  </si>
  <si>
    <t>Numer telefonu</t>
  </si>
  <si>
    <t>R0112</t>
  </si>
  <si>
    <t>/IEA15PL/CCA15D/HolderOfTheTransitProcedure/ContactPerson/eMailAddress</t>
  </si>
  <si>
    <t>Adres e-mail</t>
  </si>
  <si>
    <t>an..256</t>
  </si>
  <si>
    <t>/IEA15PL/CCA15D/Representative</t>
  </si>
  <si>
    <t>Przedstawiciel formalny osoby uprawnionej do procedury tranzytu. Dla zadeklarowania przedstawiciela wysyłającego komunikat należy użyć sekcji /IEA15PL/CountrySpecificDataPL/RepresentativeForCommunication.</t>
  </si>
  <si>
    <t>G0850</t>
  </si>
  <si>
    <t>/IEA15PL/CCA15D/Representative/identificationNumber</t>
  </si>
  <si>
    <t>Numer identyfikacyjny podmiotu.</t>
  </si>
  <si>
    <t>/IEA15PL/CCA15D/Representative/status</t>
  </si>
  <si>
    <t>Status reprezentanta.</t>
  </si>
  <si>
    <t>CL094</t>
  </si>
  <si>
    <t>/IEA15PL/CCA15D/Representative/name</t>
  </si>
  <si>
    <t>Nazwa reprezentanta.</t>
  </si>
  <si>
    <t>C0056</t>
  </si>
  <si>
    <t>/IEA15PL/CCA15D/Representative/SafetyAndSecurityIdentificationNumber</t>
  </si>
  <si>
    <t>Identyfikator bezpieczeństwa i ochrony reprezentanta.</t>
  </si>
  <si>
    <t>C0938</t>
  </si>
  <si>
    <t>/IEA15PL/CCA15D/Representative/SafetyAndSecurityIdentificationNumber/identificationNumber</t>
  </si>
  <si>
    <t>Numer EORI.</t>
  </si>
  <si>
    <t>G0002; R0090</t>
  </si>
  <si>
    <t>/IEA15PL/CCA15D/Representative/SafetyAndSecurityIdentificationNumber/country</t>
  </si>
  <si>
    <t>Kraj.</t>
  </si>
  <si>
    <t>/IEA15PL/CCA15D/Representative/Address</t>
  </si>
  <si>
    <t>Adres reprezentanta.</t>
  </si>
  <si>
    <t>C0053</t>
  </si>
  <si>
    <t>/IEA15PL/CCA15D/Representative/Address/street</t>
  </si>
  <si>
    <t>/IEA15PL/CCA15D/Representative/Address/streetAdditionalLine</t>
  </si>
  <si>
    <t>/IEA15PL/CCA15D/Representative/Address/number</t>
  </si>
  <si>
    <t>/IEA15PL/CCA15D/Representative/Address/postcode</t>
  </si>
  <si>
    <t>/IEA15PL/CCA15D/Representative/Address/city</t>
  </si>
  <si>
    <t>/IEA15PL/CCA15D/Representative/Address/country</t>
  </si>
  <si>
    <t>CL008</t>
  </si>
  <si>
    <t>/IEA15PL/CCA15D/Representative/Address/subDivision</t>
  </si>
  <si>
    <t>/IEA15PL/CCA15D/Representative/Address/POBox</t>
  </si>
  <si>
    <t>/IEA15PL/CCA15D/Representative/ContactPerson</t>
  </si>
  <si>
    <t>Dane kontaktowe reprezentanta.</t>
  </si>
  <si>
    <t>/IEA15PL/CCA15D/Representative/ContactPerson/name</t>
  </si>
  <si>
    <t>/IEA15PL/CCA15D/Representative/ContactPerson/phoneNumber</t>
  </si>
  <si>
    <t>/IEA15PL/CCA15D/Representative/ContactPerson/eMailAddress</t>
  </si>
  <si>
    <t>/IEA15PL/CCA15D/Guarantee</t>
  </si>
  <si>
    <t>Dane zabezpieczenia.</t>
  </si>
  <si>
    <t>1..9</t>
  </si>
  <si>
    <t>/IEA15PL/CCA15D/Guarantee/sequenceNumber</t>
  </si>
  <si>
    <t>/IEA15PL/CCA15D/Guarantee/guaranteeType</t>
  </si>
  <si>
    <t>Rodzaj zabezpieczenia.</t>
  </si>
  <si>
    <t>an1</t>
  </si>
  <si>
    <t>CL152</t>
  </si>
  <si>
    <t>R0900; RP16</t>
  </si>
  <si>
    <t>/IEA15PL/CCA15D/Guarantee/otherGuaranteeReference</t>
  </si>
  <si>
    <t>Inny odnośnik do zabezpieczenia.</t>
  </si>
  <si>
    <t>C0130; RP15</t>
  </si>
  <si>
    <t>/IEA15PL/CCA15D/Guarantee/GuaranteeReference</t>
  </si>
  <si>
    <t>Szczegóły zabezpieczenia.</t>
  </si>
  <si>
    <t>0..99</t>
  </si>
  <si>
    <t>C0085; RP17</t>
  </si>
  <si>
    <t>/IEA15PL/CCA15D/Guarantee/GuaranteeReference/sequenceNumber</t>
  </si>
  <si>
    <t>/IEA15PL/CCA15D/Guarantee/GuaranteeReference/GRN</t>
  </si>
  <si>
    <t>Numer GRN.</t>
  </si>
  <si>
    <t>an..24</t>
  </si>
  <si>
    <t>C0086; G0002; R0318; RP15; RP0318;</t>
  </si>
  <si>
    <t>/IEA15PL/CCA15D/Guarantee/GuaranteeReference/accessCode</t>
  </si>
  <si>
    <t>Kod dostępu.</t>
  </si>
  <si>
    <t>/IEA15PL/CCA15D/Guarantee/GuaranteeReference/amountToBeCovered</t>
  </si>
  <si>
    <t>Kwota zabezpieczenia.</t>
  </si>
  <si>
    <t>n..16,2</t>
  </si>
  <si>
    <t>/IEA15PL/CCA15D/Guarantee/GuaranteeReference/currency</t>
  </si>
  <si>
    <t>Waluta zabezpieczenia.</t>
  </si>
  <si>
    <t>a3</t>
  </si>
  <si>
    <t>CL048</t>
  </si>
  <si>
    <t>/IEA15PL/CCA15D/Consignment</t>
  </si>
  <si>
    <t>Dane przesyłki kapitańskiej.</t>
  </si>
  <si>
    <t>/IEA15PL/CCA15D/Consignment/countryOfDispatch</t>
  </si>
  <si>
    <t>Kraj wysyłki.</t>
  </si>
  <si>
    <t>C0909; G0988</t>
  </si>
  <si>
    <t>/IEA15PL/CCA15D/Consignment/countryOfDestination</t>
  </si>
  <si>
    <t>Kraj przeznaczenia.</t>
  </si>
  <si>
    <t>C0343; G0113</t>
  </si>
  <si>
    <t>/IEA15PL/CCA15D/Consignment/containerIndicator</t>
  </si>
  <si>
    <t>Flaga występowania kontenerów.</t>
  </si>
  <si>
    <t>C0827; G0332</t>
  </si>
  <si>
    <t>/IEA15PL/CCA15D/Consignment/inlandModeOfTransport</t>
  </si>
  <si>
    <t>Rodzaj środka transportu w miejscu wyjścia.</t>
  </si>
  <si>
    <t>CL218</t>
  </si>
  <si>
    <t>/IEA15PL/CCA15D/Consignment/modeOfTransportAtTheBorder</t>
  </si>
  <si>
    <t>Rodzaj środka transportu na granicy.</t>
  </si>
  <si>
    <t>C0601; G0020; G0115</t>
  </si>
  <si>
    <t>/IEA15PL/CCA15D/Consignment/grossMass</t>
  </si>
  <si>
    <t>Całkowita masa brutto.</t>
  </si>
  <si>
    <t>n..16,6</t>
  </si>
  <si>
    <t>R0994</t>
  </si>
  <si>
    <t>/IEA15PL/CCA15D/Consignment/referenceNumberUCR</t>
  </si>
  <si>
    <t>Numer referencyjny przesyłki.</t>
  </si>
  <si>
    <t>C0502; G0002</t>
  </si>
  <si>
    <t>/IEA15PL/CCA15D/Consignment/Carrier</t>
  </si>
  <si>
    <t>Dane przewoźnika.</t>
  </si>
  <si>
    <t>C0068; G0075</t>
  </si>
  <si>
    <t>G0090</t>
  </si>
  <si>
    <t>/IEA15PL/CCA15D/Consignment/Carrier/identificationNumber</t>
  </si>
  <si>
    <t>G0002; G0201; R0840</t>
  </si>
  <si>
    <t>/IEA15PL/CCA15D/Consignment/Carrier/name</t>
  </si>
  <si>
    <t>Nazwa podmiotu.</t>
  </si>
  <si>
    <t>/IEA15PL/CCA15D/Consignment/Carrier/SafetyAndSecurityIdentificationNumber</t>
  </si>
  <si>
    <t>Identyfikator bezpieczeństwa i ochrony przewoźnika.</t>
  </si>
  <si>
    <t>/IEA15PL/CCA15D/Consignment/Carrier/SafetyAndSecurityIdentificationNumber/identificationNumber</t>
  </si>
  <si>
    <t>G0002; R0034</t>
  </si>
  <si>
    <t>/IEA15PL/CCA15D/Consignment/Carrier/SafetyAndSecurityIdentificationNumber/country</t>
  </si>
  <si>
    <t>/IEA15PL/CCA15D/Consignment/Carrier/Address</t>
  </si>
  <si>
    <t>Adres przewoźnika.</t>
  </si>
  <si>
    <t>/IEA15PL/CCA15D/Consignment/Carrier/Address/street</t>
  </si>
  <si>
    <t>/IEA15PL/CCA15D/Consignment/Carrier/Address/streetAdditionalLine</t>
  </si>
  <si>
    <t>/IEA15PL/CCA15D/Consignment/Carrier/Address/number</t>
  </si>
  <si>
    <t>/IEA15PL/CCA15D/Consignment/Carrier/Address/postcode</t>
  </si>
  <si>
    <t>/IEA15PL/CCA15D/Consignment/Carrier/Address/city</t>
  </si>
  <si>
    <t>/IEA15PL/CCA15D/Consignment/Carrier/Address/country</t>
  </si>
  <si>
    <t>/IEA15PL/CCA15D/Consignment/Carrier/Address/subDivision</t>
  </si>
  <si>
    <t>/IEA15PL/CCA15D/Consignment/Carrier/Address/POBox</t>
  </si>
  <si>
    <t>/IEA15PL/CCA15D/Consignment/Carrier/ContactPerson</t>
  </si>
  <si>
    <t>Dane kontaktowe przewoźnika.</t>
  </si>
  <si>
    <t>G0105</t>
  </si>
  <si>
    <t>/IEA15PL/CCA15D/Consignment/Carrier/ContactPerson/name</t>
  </si>
  <si>
    <t>/IEA15PL/CCA15D/Consignment/Carrier/ContactPerson/phoneNumber</t>
  </si>
  <si>
    <t>/IEA15PL/CCA15D/Consignment/Carrier/ContactPerson/eMailAddress</t>
  </si>
  <si>
    <t>/IEA15PL/CCA15D/Consignment/Consignor</t>
  </si>
  <si>
    <t>Dane nadawcy przesyłki kapitańskiej (dla wszystkich pozycji zgłoszenia).</t>
  </si>
  <si>
    <t>C0543; G0076</t>
  </si>
  <si>
    <t>/IEA15PL/CCA15D/Consignment/Consignor/identificationNumber</t>
  </si>
  <si>
    <t>R0850</t>
  </si>
  <si>
    <t>/IEA15PL/CCA15D/Consignment/Consignor/name</t>
  </si>
  <si>
    <t>/IEA15PL/CCA15D/Consignment/Consignor/typeOfPerson</t>
  </si>
  <si>
    <t>Rodzaj podmiotu.</t>
  </si>
  <si>
    <t>CL729</t>
  </si>
  <si>
    <t>C0934</t>
  </si>
  <si>
    <t>/IEA15PL/CCA15D/Consignment/Consignor/SafetyAndSecurityIdentificationNumber</t>
  </si>
  <si>
    <t>Identyfikator bezpieczeństwa i ochrony nadawcy przesyłki kapitańskiej.</t>
  </si>
  <si>
    <t>/IEA15PL/CCA15D/Consignment/Consignor/SafetyAndSecurityIdentificationNumber/identificationNumber</t>
  </si>
  <si>
    <t>G0002; R0840</t>
  </si>
  <si>
    <t>/IEA15PL/CCA15D/Consignment/Consignor/SafetyAndSecurityIdentificationNumber/country</t>
  </si>
  <si>
    <t>/IEA15PL/CCA15D/Consignment/Consignor/Address</t>
  </si>
  <si>
    <t>Adres nadawcy przesyłki kapitańskiej.</t>
  </si>
  <si>
    <t>/IEA15PL/CCA15D/Consignment/Consignor/Address/streetAndNumber</t>
  </si>
  <si>
    <t>/IEA15PL/CCA15D/Consignment/Consignor/Address/street</t>
  </si>
  <si>
    <t>/IEA15PL/CCA15D/Consignment/Consignor/Address/streetAdditionalLine</t>
  </si>
  <si>
    <t>/IEA15PL/CCA15D/Consignment/Consignor/Address/number</t>
  </si>
  <si>
    <t>/IEA15PL/CCA15D/Consignment/Consignor/Address/postcode</t>
  </si>
  <si>
    <t>/IEA15PL/CCA15D/Consignment/Consignor/Address/city</t>
  </si>
  <si>
    <t>/IEA15PL/CCA15D/Consignment/Consignor/Address/country</t>
  </si>
  <si>
    <t>/IEA15PL/CCA15D/Consignment/Consignor/Address/subDivision</t>
  </si>
  <si>
    <t>/IEA15PL/CCA15D/Consignment/Consignor/Address/POBox</t>
  </si>
  <si>
    <t>/IEA15PL/CCA15D/Consignment/Consignor/ContactPerson</t>
  </si>
  <si>
    <t>Dane kontaktowe nadawcy przesyłki kapitańskiej.</t>
  </si>
  <si>
    <t>/IEA15PL/CCA15D/Consignment/Consignor/ContactPerson/name</t>
  </si>
  <si>
    <t>/IEA15PL/CCA15D/Consignment/Consignor/ContactPerson/phoneNumber</t>
  </si>
  <si>
    <t>/IEA15PL/CCA15D/Consignment/Consignor/ContactPerson/eMailAddress</t>
  </si>
  <si>
    <t>/IEA15PL/CCA15D/Consignment/Consignee</t>
  </si>
  <si>
    <t>Odbiorca przesyłki kapitańskiej.</t>
  </si>
  <si>
    <t>C0003; G0001</t>
  </si>
  <si>
    <t>/IEA15PL/CCA15D/Consignment/Consignee/identificationNumber</t>
  </si>
  <si>
    <t>R0851</t>
  </si>
  <si>
    <t>/IEA15PL/CCA15D/Consignment/Consignee/name</t>
  </si>
  <si>
    <t>/IEA15PL/CCA15D/Consignment/Consignee/typeOfPerson</t>
  </si>
  <si>
    <t>/IEA15PL/CCA15D/Consignment/Consignee/SafetyAndSecurityIdentificationNumber</t>
  </si>
  <si>
    <t>Identyfikator bezpieczeństwa i ochrony odbiorcy przesyłki kapitańskiej.</t>
  </si>
  <si>
    <t>/IEA15PL/CCA15D/Consignment/Consignee/SafetyAndSecurityIdentificationNumber/identificationNumber</t>
  </si>
  <si>
    <t>/IEA15PL/CCA15D/Consignment/Consignee/SafetyAndSecurityIdentificationNumber/country</t>
  </si>
  <si>
    <t>/IEA15PL/CCA15D/Consignment/Consignee/Address</t>
  </si>
  <si>
    <t>Adres odbiorcy przesyłki kapitańskiej.</t>
  </si>
  <si>
    <t>/IEA15PL/CCA15D/Consignment/Consignee/Address/streetAndNumber</t>
  </si>
  <si>
    <t>/IEA15PL/CCA15D/Consignment/Consignee/Address/street</t>
  </si>
  <si>
    <t>/IEA15PL/CCA15D/Consignment/Consignee/Address/streetAdditionalLine</t>
  </si>
  <si>
    <t>/IEA15PL/CCA15D/Consignment/Consignee/Address/number</t>
  </si>
  <si>
    <t>/IEA15PL/CCA15D/Consignment/Consignee/Address/postcode</t>
  </si>
  <si>
    <t>/IEA15PL/CCA15D/Consignment/Consignee/Address/city</t>
  </si>
  <si>
    <t>/IEA15PL/CCA15D/Consignment/Consignee/Address/country</t>
  </si>
  <si>
    <t>/IEA15PL/CCA15D/Consignment/Consignee/Address/subDivision</t>
  </si>
  <si>
    <t>/IEA15PL/CCA15D/Consignment/Consignee/Address/POBox</t>
  </si>
  <si>
    <t>/IEA15PL/CCA15D/Consignment/Consignee/ContactPerson</t>
  </si>
  <si>
    <t>Dane kontaktowe odbiorcy przesyłki kapitańskiej.</t>
  </si>
  <si>
    <t>C0931; G0105</t>
  </si>
  <si>
    <t>/IEA15PL/CCA15D/Consignment/Consignee/ContactPerson/name</t>
  </si>
  <si>
    <t>/IEA15PL/CCA15D/Consignment/Consignee/ContactPerson/phoneNumber</t>
  </si>
  <si>
    <t>/IEA15PL/CCA15D/Consignment/Consignee/ContactPerson/eMailAddress</t>
  </si>
  <si>
    <t>/IEA15PL/CCA15D/Consignment/AdditionalSupplyChainActor</t>
  </si>
  <si>
    <t>Dodatkowey uczestnik łańcucha dostaw (przesyłka kapitańska).</t>
  </si>
  <si>
    <t>/IEA15PL/CCA15D/Consignment/AdditionalSupplyChainActor/sequenceNumber</t>
  </si>
  <si>
    <t>/IEA15PL/CCA15D/Consignment/AdditionalSupplyChainActor/role</t>
  </si>
  <si>
    <t>Rola.</t>
  </si>
  <si>
    <t>a..3</t>
  </si>
  <si>
    <t>CL704</t>
  </si>
  <si>
    <t>/IEA15PL/CCA15D/Consignment/AdditionalSupplyChainActor/identificationNumber</t>
  </si>
  <si>
    <t>/IEA15PL/CCA15D/Consignment/AdditionalSupplyChainActor/SafetyAndSecurityIdentificationNumber</t>
  </si>
  <si>
    <t>Identyfikator bezpieczeństwa i ochrony dodatkowego uczestnika łańcucha dostaw (poziom przesyłki kapitańskiej).</t>
  </si>
  <si>
    <t>/IEA15PL/CCA15D/Consignment/AdditionalSupplyChainActor/SafetyAndSecurityIdentificationNumber/identificationNumber</t>
  </si>
  <si>
    <t>G0002; R0037</t>
  </si>
  <si>
    <t>/IEA15PL/CCA15D/Consignment/AdditionalSupplyChainActor/SafetyAndSecurityIdentificationNumber/country</t>
  </si>
  <si>
    <t>/IEA15PL/CCA15D/Consignment/TransportEquipment</t>
  </si>
  <si>
    <t>Dane dotyczące wyposażenia do transportu.</t>
  </si>
  <si>
    <t>0..9999</t>
  </si>
  <si>
    <t>C0823; G0103</t>
  </si>
  <si>
    <t>/IEA15PL/CCA15D/Consignment/TransportEquipment/sequenceNumber</t>
  </si>
  <si>
    <t>/IEA15PL/CCA15D/Consignment/TransportEquipment/containerIdentificationNumber</t>
  </si>
  <si>
    <t>Numer kontenera</t>
  </si>
  <si>
    <t>C0055; G0002</t>
  </si>
  <si>
    <t>/IEA15PL/CCA15D/Consignment/TransportEquipment/containerSizeAndType</t>
  </si>
  <si>
    <t>Rodzaj i rozmiar kontenera.</t>
  </si>
  <si>
    <t>an..10</t>
  </si>
  <si>
    <t>CL710</t>
  </si>
  <si>
    <t>C0935</t>
  </si>
  <si>
    <t>/IEA15PL/CCA15D/Consignment/TransportEquipment/containerPackedStatus</t>
  </si>
  <si>
    <t>Status załadunku (pełny/pusty).</t>
  </si>
  <si>
    <t>an..3</t>
  </si>
  <si>
    <t>CL709</t>
  </si>
  <si>
    <t>C0939</t>
  </si>
  <si>
    <t>/IEA15PL/CCA15D/Consignment/TransportEquipment/containerSupplierType</t>
  </si>
  <si>
    <t>Typ dostawcy kontenera.</t>
  </si>
  <si>
    <t>CL711</t>
  </si>
  <si>
    <t>C0936</t>
  </si>
  <si>
    <t>/IEA15PL/CCA15D/Consignment/TransportEquipment/numberOfSeals</t>
  </si>
  <si>
    <t>Liczba zamknięć celnych.</t>
  </si>
  <si>
    <t>n..4</t>
  </si>
  <si>
    <t>G0021; R0106; R0165; R0448</t>
  </si>
  <si>
    <t>/IEA15PL/CCA15D/Consignment/TransportEquipment/Seal</t>
  </si>
  <si>
    <t>Numery zamknięć celnych kontenera/towaru.</t>
  </si>
  <si>
    <t>C0569</t>
  </si>
  <si>
    <t>/IEA15PL/CCA15D/Consignment/TransportEquipment/Seal/sequenceNumber</t>
  </si>
  <si>
    <t>/IEA15PL/CCA15D/Consignment/TransportEquipment/Seal/identifier</t>
  </si>
  <si>
    <t>Numer zamknięcia.</t>
  </si>
  <si>
    <t>an..20</t>
  </si>
  <si>
    <t>R0107</t>
  </si>
  <si>
    <t>/IEA15PL/CCA15D/Consignment/TransportEquipment/GoodsReference</t>
  </si>
  <si>
    <t>Węzeł pokazujacy, które pozycje towarowe znajdują się w kontenerze.</t>
  </si>
  <si>
    <t>/IEA15PL/CCA15D/Consignment/TransportEquipment/GoodsReference/sequenceNumber</t>
  </si>
  <si>
    <t>/IEA15PL/CCA15D/Consignment/TransportEquipment/GoodsReference/declarationGoodsItemNumber</t>
  </si>
  <si>
    <t>Globalny numer pozycji towarowej ze zgłoszenia.</t>
  </si>
  <si>
    <t>G0005; G0006</t>
  </si>
  <si>
    <t>/IEA15PL/CCA15D/Consignment/LocationOfGoods</t>
  </si>
  <si>
    <t>Miejsce lokalizacji towaru.</t>
  </si>
  <si>
    <t>C0710</t>
  </si>
  <si>
    <t>/IEA15PL/CCA15D/Consignment/LocationOfGoods/typeOfLocation</t>
  </si>
  <si>
    <t>Typ lokalizacji.</t>
  </si>
  <si>
    <t>CL347</t>
  </si>
  <si>
    <t>/IEA15PL/CCA15D/Consignment/LocationOfGoods/qualifierOfIdentification</t>
  </si>
  <si>
    <t>Typ identyfikatora.</t>
  </si>
  <si>
    <t>CL326</t>
  </si>
  <si>
    <t>G0500</t>
  </si>
  <si>
    <t>/IEA15PL/CCA15D/Consignment/LocationOfGoods/authorisationNumber</t>
  </si>
  <si>
    <t>Numer pozwolenia na miejsce uznane lub prowadzenie magazynu czasoweog składowania.</t>
  </si>
  <si>
    <t>C0394</t>
  </si>
  <si>
    <t>/IEA15PL/CCA15D/Consignment/LocationOfGoods/additionalIdentifier</t>
  </si>
  <si>
    <t>Dodatkowy identyfikator pozwalający na jednoznaczną identyfikację lokalizacji towaru jeżeli w pozwoleniu jest określona więcej niż jedna lokalizacja.</t>
  </si>
  <si>
    <t>C0671</t>
  </si>
  <si>
    <t>/IEA15PL/CCA15D/Consignment/LocationOfGoods/UNLocode</t>
  </si>
  <si>
    <t>Kod lokalizacji wg klasyfikacji ONZ - UNLOCODE.</t>
  </si>
  <si>
    <t>CL244</t>
  </si>
  <si>
    <t>/IEA15PL/CCA15D/Consignment/LocationOfGoods/CustomsOffice</t>
  </si>
  <si>
    <t>Lokalizacja towaru - kod urzędu celnego</t>
  </si>
  <si>
    <t>/IEA15PL/CCA15D/Consignment/LocationOfGoods/CustomsOffice/referenceNumber</t>
  </si>
  <si>
    <t>Kod urzędu celnego.</t>
  </si>
  <si>
    <t>CL141</t>
  </si>
  <si>
    <t>/IEA15PL/CCA15D/Consignment/LocationOfGoods/GNSS</t>
  </si>
  <si>
    <t>Lokalizacja towaru - współrzędne GPS.</t>
  </si>
  <si>
    <t>/IEA15PL/CCA15D/Consignment/LocationOfGoods/GNSS/latitude</t>
  </si>
  <si>
    <t>Długość geograficzna.</t>
  </si>
  <si>
    <t>G0002; G0014</t>
  </si>
  <si>
    <t>/IEA15PL/CCA15D/Consignment/LocationOfGoods/GNSS/longitude</t>
  </si>
  <si>
    <t>Szerokość geograficzna.</t>
  </si>
  <si>
    <t>/IEA15PL/CCA15D/Consignment/LocationOfGoods/EconomicOperator</t>
  </si>
  <si>
    <t>Lokalizacja towaru - EORI podmiotu</t>
  </si>
  <si>
    <t>/IEA15PL/CCA15D/Consignment/LocationOfGoods/EconomicOperator/identificationNumber</t>
  </si>
  <si>
    <t>R0995</t>
  </si>
  <si>
    <t>/IEA15PL/CCA15D/Consignment/LocationOfGoods/Address</t>
  </si>
  <si>
    <t>Lokalizacja towaru - adres.</t>
  </si>
  <si>
    <t>/IEA15PL/CCA15D/Consignment/LocationOfGoods/Address/streetAndNumber</t>
  </si>
  <si>
    <t>/IEA15PL/CCA15D/Consignment/LocationOfGoods/Address/postcode</t>
  </si>
  <si>
    <t>/IEA15PL/CCA15D/Consignment/LocationOfGoods/Address/city</t>
  </si>
  <si>
    <t>/IEA15PL/CCA15D/Consignment/LocationOfGoods/Address/country</t>
  </si>
  <si>
    <t>CL009</t>
  </si>
  <si>
    <t>/IEA15PL/CCA15D/Consignment/LocationOfGoods/PostcodeAddress</t>
  </si>
  <si>
    <t>Lokalizacja towaru - adres bazujący na kodzie pocztowym.</t>
  </si>
  <si>
    <t>/IEA15PL/CCA15D/Consignment/LocationOfGoods/PostcodeAddress/houseNumber</t>
  </si>
  <si>
    <t>Numer domu.</t>
  </si>
  <si>
    <t>C0382</t>
  </si>
  <si>
    <t>/IEA15PL/CCA15D/Consignment/LocationOfGoods/PostcodeAddress/postcode</t>
  </si>
  <si>
    <t>/IEA15PL/CCA15D/Consignment/LocationOfGoods/PostcodeAddress/country</t>
  </si>
  <si>
    <t>CL190</t>
  </si>
  <si>
    <t>/IEA15PL/CCA15D/Consignment/LocationOfGoods/ContactPerson</t>
  </si>
  <si>
    <t>Lokalizacja towaru - osoba kontaktowa.</t>
  </si>
  <si>
    <t>C0394; G0105</t>
  </si>
  <si>
    <t>/IEA15PL/CCA15D/Consignment/LocationOfGoods/ContactPerson/name</t>
  </si>
  <si>
    <t>/IEA15PL/CCA15D/Consignment/LocationOfGoods/ContactPerson/phoneNumber</t>
  </si>
  <si>
    <t>/IEA15PL/CCA15D/Consignment/LocationOfGoods/ContactPerson/eMailAddress</t>
  </si>
  <si>
    <t>/IEA15PL/CCA15D/Consignment/DepartureTransportMeans</t>
  </si>
  <si>
    <t>Środki transportu w miejscu wyjścia (przesyłka kapitańska).</t>
  </si>
  <si>
    <t>0..999</t>
  </si>
  <si>
    <t>C0826; G0088; G0119; R0855</t>
  </si>
  <si>
    <t>/IEA15PL/CCA15D/Consignment/DepartureTransportMeans/sequenceNumber</t>
  </si>
  <si>
    <t>/IEA15PL/CCA15D/Consignment/DepartureTransportMeans/typeOfIdentification</t>
  </si>
  <si>
    <t>Rodzaj identyfikatora środka transportu.</t>
  </si>
  <si>
    <t>n2</t>
  </si>
  <si>
    <t>CL750</t>
  </si>
  <si>
    <t>G0112; R0472; R0474; R0476</t>
  </si>
  <si>
    <t>/IEA15PL/CCA15D/Consignment/DepartureTransportMeans/identificationNumber</t>
  </si>
  <si>
    <t>Identyfikator środka transportu.</t>
  </si>
  <si>
    <t>R0473</t>
  </si>
  <si>
    <t>/IEA15PL/CCA15D/Consignment/DepartureTransportMeans/nationality</t>
  </si>
  <si>
    <t>Kod kraju środka transportu.</t>
  </si>
  <si>
    <t>CL165</t>
  </si>
  <si>
    <t>/IEA15PL/CCA15D/Consignment/CountryOfRoutingOfConsignment</t>
  </si>
  <si>
    <t>Kraje trasy przewozu.</t>
  </si>
  <si>
    <t>C0586; G0079; R0089</t>
  </si>
  <si>
    <t>B1848; C0586; G0061</t>
  </si>
  <si>
    <t>/IEA15PL/CCA15D/Consignment/CountryOfRoutingOfConsignment/sequenceNumber</t>
  </si>
  <si>
    <t>/IEA15PL/CCA15D/Consignment/CountryOfRoutingOfConsignment/country</t>
  </si>
  <si>
    <t>R0480</t>
  </si>
  <si>
    <t>/IEA15PL/CCA15D/Consignment/ActiveBorderTransportMeans</t>
  </si>
  <si>
    <t>Aktywne środki transportu na granicy.</t>
  </si>
  <si>
    <t>C0809; G0078; G0118; R0789</t>
  </si>
  <si>
    <t>B1806; C0806; E1406; G0118; R0789</t>
  </si>
  <si>
    <t>/IEA15PL/CCA15D/Consignment/ActiveBorderTransportMeans/sequenceNumber</t>
  </si>
  <si>
    <t>/IEA15PL/CCA15D/Consignment/ActiveBorderTransportMeans/customsOfficeAtBorderReferenceNumber</t>
  </si>
  <si>
    <t>Kod urzędu celnego na granicy.</t>
  </si>
  <si>
    <t>/IEA15PL/CCA15D/Consignment/ActiveBorderTransportMeans/typeOfIdentification</t>
  </si>
  <si>
    <t>CL219</t>
  </si>
  <si>
    <t>G0112</t>
  </si>
  <si>
    <t>/IEA15PL/CCA15D/Consignment/ActiveBorderTransportMeans/identificationNumber</t>
  </si>
  <si>
    <t>R0076</t>
  </si>
  <si>
    <t>/IEA15PL/CCA15D/Consignment/ActiveBorderTransportMeans/nationality</t>
  </si>
  <si>
    <t>/IEA15PL/CCA15D/Consignment/ActiveBorderTransportMeans/conveyanceReferenceNumber</t>
  </si>
  <si>
    <t>Numer referencyjny przewozu.</t>
  </si>
  <si>
    <t>C0532; G0002; R0315</t>
  </si>
  <si>
    <t>C0531; G0002; R0315</t>
  </si>
  <si>
    <t>/IEA15PL/CCA15D/Consignment/ActiveBorderTransportMeans/typeOfMeansOfTransport</t>
  </si>
  <si>
    <t>Rodzaj środka transportu.</t>
  </si>
  <si>
    <t>CL751</t>
  </si>
  <si>
    <t>C0937</t>
  </si>
  <si>
    <t>/IEA15PL/CCA15D/Consignment/ActiveBorderTransportMeans/actualDateAndTimeOfDeparture</t>
  </si>
  <si>
    <t>Rzeczywista data i czas wyjazdu.</t>
  </si>
  <si>
    <t>C0071; R0038</t>
  </si>
  <si>
    <t>/IEA15PL/CCA15D/Consignment/ActiveBorderTransportMeans/estimatedDateAndTimeOfDeparture</t>
  </si>
  <si>
    <t>Szacowana data i czas wyjazdu.</t>
  </si>
  <si>
    <t>/IEA15PL/CCA15D/Consignment/ActiveBorderTransportMeans/estimatedDateAndTimeOfArrival</t>
  </si>
  <si>
    <t>Szacowana data i czas przybycia.</t>
  </si>
  <si>
    <t>C0940; R0038</t>
  </si>
  <si>
    <t>/IEA15PL/CCA15D/Consignment/PlaceOfAcceptance</t>
  </si>
  <si>
    <t>C0932</t>
  </si>
  <si>
    <t>/IEA15PL/CCA15D/Consignment/PlaceOfAcceptance/location</t>
  </si>
  <si>
    <t>Lokalizacja</t>
  </si>
  <si>
    <t>C0044</t>
  </si>
  <si>
    <t>/IEA15PL/CCA15D/Consignment/PlaceOfAcceptance/UNLocode</t>
  </si>
  <si>
    <t>/IEA15PL/CCA15D/Consignment/PlaceOfAcceptance/Address</t>
  </si>
  <si>
    <t>/IEA15PL/CCA15D/Consignment/PlaceOfAcceptance/Address/country</t>
  </si>
  <si>
    <t>/IEA15PL/CCA15D/Consignment/PlaceOfLoading</t>
  </si>
  <si>
    <t>Miejsce załadunku.</t>
  </si>
  <si>
    <t>C0405</t>
  </si>
  <si>
    <t>B1893; C0403</t>
  </si>
  <si>
    <t>/IEA15PL/CCA15D/Consignment/PlaceOfLoading/UNLocode</t>
  </si>
  <si>
    <t>/IEA15PL/CCA15D/Consignment/PlaceOfLoading/country</t>
  </si>
  <si>
    <t>C0389</t>
  </si>
  <si>
    <t>C0387</t>
  </si>
  <si>
    <t>/IEA15PL/CCA15D/Consignment/PlaceOfLoading/location</t>
  </si>
  <si>
    <t>/IEA15PL/CCA15D/Consignment/PlaceOfUnloading</t>
  </si>
  <si>
    <t>Miejsce rozładunku.</t>
  </si>
  <si>
    <t>C0945; R0039</t>
  </si>
  <si>
    <t>B1858; C0191</t>
  </si>
  <si>
    <t>/IEA15PL/CCA15D/Consignment/PlaceOfUnloading/UNLocode</t>
  </si>
  <si>
    <t>/IEA15PL/CCA15D/Consignment/PlaceOfUnloading/country</t>
  </si>
  <si>
    <t>/IEA15PL/CCA15D/Consignment/PlaceOfUnloading/location</t>
  </si>
  <si>
    <t>/IEA15PL/CCA15D/Consignment/PlaceOfDelivery</t>
  </si>
  <si>
    <t>Miejsce dostawy przesyłki kapitańskiej.</t>
  </si>
  <si>
    <t>/IEA15PL/CCA15D/Consignment/PlaceOfDelivery/location</t>
  </si>
  <si>
    <t>C0046</t>
  </si>
  <si>
    <t>/IEA15PL/CCA15D/Consignment/PlaceOfDelivery/UNLocode</t>
  </si>
  <si>
    <t>/IEA15PL/CCA15D/Consignment/PlaceOfDelivery/Address</t>
  </si>
  <si>
    <t>Adres miejsca dostawy przesyłki kapitańskiej.</t>
  </si>
  <si>
    <t>/IEA15PL/CCA15D/Consignment/PlaceOfDelivery/Address/country</t>
  </si>
  <si>
    <t>/IEA15PL/CCA15D/Consignment/PreviousDocument</t>
  </si>
  <si>
    <t>Dokument poprzedni dotyczący przesyłki kapitańskiej (wszystkich towarów w zgłoszeniu).</t>
  </si>
  <si>
    <t>/IEA15PL/CCA15D/Consignment/PreviousDocument/sequenceNumber</t>
  </si>
  <si>
    <t>/IEA15PL/CCA15D/Consignment/PreviousDocument/type</t>
  </si>
  <si>
    <t>Rodzaj dokumentu.</t>
  </si>
  <si>
    <t>an4</t>
  </si>
  <si>
    <t>CL214; PL214</t>
  </si>
  <si>
    <t>/IEA15PL/CCA15D/Consignment/PreviousDocument/referenceNumber</t>
  </si>
  <si>
    <t>Numer dokumentu.</t>
  </si>
  <si>
    <t>/IEA15PL/CCA15D/Consignment/PreviousDocument/complementOfInformation</t>
  </si>
  <si>
    <t>Dodatkowe informacje dot. dokumentu</t>
  </si>
  <si>
    <t>/IEA15PL/CCA15D/Consignment/SupportingDocument</t>
  </si>
  <si>
    <t>Dokument załączony dotyczący przesyłki kapitańskiej (wszystkich towarów w zgłoszeniu).</t>
  </si>
  <si>
    <t>G0825</t>
  </si>
  <si>
    <t>/IEA15PL/CCA15D/Consignment/SupportingDocument/sequenceNumber</t>
  </si>
  <si>
    <t>/IEA15PL/CCA15D/Consignment/SupportingDocument/type</t>
  </si>
  <si>
    <t>CL213; PL213</t>
  </si>
  <si>
    <t>G0057; RP33</t>
  </si>
  <si>
    <t>/IEA15PL/CCA15D/Consignment/SupportingDocument/referenceNumber</t>
  </si>
  <si>
    <t>/IEA15PL/CCA15D/Consignment/SupportingDocument/documentLineItemNumber</t>
  </si>
  <si>
    <t>Numer pozycji w dokumencie.</t>
  </si>
  <si>
    <t>/IEA15PL/CCA15D/Consignment/SupportingDocument/complementOfInformation</t>
  </si>
  <si>
    <t>/IEA15PL/CCA15D/Consignment/TransportDocument</t>
  </si>
  <si>
    <t>Dokument transportowy dotyczący przesyłki kapitańskiej (wszystkich towarów w zgłoszeniu).</t>
  </si>
  <si>
    <t>C0941; G0825; R0062</t>
  </si>
  <si>
    <t xml:space="preserve"> E1301; G0825</t>
  </si>
  <si>
    <t>/IEA15PL/CCA15D/Consignment/TransportDocument/sequenceNumber</t>
  </si>
  <si>
    <t>/IEA15PL/CCA15D/Consignment/TransportDocument/type</t>
  </si>
  <si>
    <t>CL754</t>
  </si>
  <si>
    <t>/IEA15PL/CCA15D/Consignment/TransportDocument/referenceNumber</t>
  </si>
  <si>
    <t>/IEA15PL/CCA15D/Consignment/AdditionalReference</t>
  </si>
  <si>
    <t>Dodatkowe odniesienia dotyczące przesyłki kapitańskiej (wszystkich towarów w zgłoszeniu).</t>
  </si>
  <si>
    <t>/IEA15PL/CCA15D/Consignment/AdditionalReference/sequenceNumber</t>
  </si>
  <si>
    <t>/IEA15PL/CCA15D/Consignment/AdditionalReference/type</t>
  </si>
  <si>
    <t>Rodzaj odniesienia.</t>
  </si>
  <si>
    <t>CL380</t>
  </si>
  <si>
    <t>G0057</t>
  </si>
  <si>
    <t>/IEA15PL/CCA15D/Consignment/AdditionalReference/referenceNumber</t>
  </si>
  <si>
    <t>Numer identyfikacyjny.</t>
  </si>
  <si>
    <t>G0321</t>
  </si>
  <si>
    <t>/IEA15PL/CCA15D/Consignment/AdditionalInformation</t>
  </si>
  <si>
    <t>Dodatkowe informacje dotyczące przesyłki kapitańskiej (wszystkich towarów w zgłoszeniu).</t>
  </si>
  <si>
    <t>/IEA15PL/CCA15D/Consignment/AdditionalInformation/sequenceNumber</t>
  </si>
  <si>
    <t>/IEA15PL/CCA15D/Consignment/AdditionalInformation/code</t>
  </si>
  <si>
    <t>Kod informacji dodatkowej.</t>
  </si>
  <si>
    <t>an5</t>
  </si>
  <si>
    <t>CL239; PL239</t>
  </si>
  <si>
    <t>G0057; R3060</t>
  </si>
  <si>
    <t>/IEA15PL/CCA15D/Consignment/AdditionalInformation/text</t>
  </si>
  <si>
    <t>Tekst informacji dodatkowej.</t>
  </si>
  <si>
    <t>an..512</t>
  </si>
  <si>
    <t>RP51; RP52; RP64</t>
  </si>
  <si>
    <t>/IEA15PL/CCA15D/Consignment/TransportCharges</t>
  </si>
  <si>
    <t>Opłaty transportowe dla przesyłki kapitańskiej.</t>
  </si>
  <si>
    <t>C0944</t>
  </si>
  <si>
    <t>C0186</t>
  </si>
  <si>
    <t>/IEA15PL/CCA15D/Consignment/TransportCharges/methodOfPayment</t>
  </si>
  <si>
    <t>Forma płatności.</t>
  </si>
  <si>
    <t>CL116</t>
  </si>
  <si>
    <t>/IEA15PL/CCA15D/Consignment/HouseConsignment</t>
  </si>
  <si>
    <t>Dane przesyłki spedytorskiej.</t>
  </si>
  <si>
    <t>1..1999</t>
  </si>
  <si>
    <t>/IEA15PL/CCA15D/Consignment/HouseConsignment/sequenceNumber</t>
  </si>
  <si>
    <t>/IEA15PL/CCA15D/Consignment/HouseConsignment/countryOfDispatch</t>
  </si>
  <si>
    <t>C0909; G0988; R0506</t>
  </si>
  <si>
    <t>/IEA15PL/CCA15D/Consignment/HouseConsignment/countryOfDestination</t>
  </si>
  <si>
    <t>C0343; G0062; G0113; R0506</t>
  </si>
  <si>
    <t>C0343; R0506; G0052; G0113</t>
  </si>
  <si>
    <t>/IEA15PL/CCA15D/Consignment/HouseConsignment/grossMass</t>
  </si>
  <si>
    <t>Masa brutto.</t>
  </si>
  <si>
    <t>R0983</t>
  </si>
  <si>
    <t>/IEA15PL/CCA15D/Consignment/HouseConsignment/referenceNumberUCR</t>
  </si>
  <si>
    <t>C0502; G0002; R0506</t>
  </si>
  <si>
    <t>/IEA15PL/CCA15D/Consignment/HouseConsignment/Consignor</t>
  </si>
  <si>
    <t>Nadawca przesyłki spedytorskiej.</t>
  </si>
  <si>
    <t>C0544; R0506</t>
  </si>
  <si>
    <t>C0542; E1301; G0123; R0506</t>
  </si>
  <si>
    <t>/IEA15PL/CCA15D/Consignment/HouseConsignment/Consignor/identificationNumber</t>
  </si>
  <si>
    <t>/IEA15PL/CCA15D/Consignment/HouseConsignment/Consignor/name</t>
  </si>
  <si>
    <t>/IEA15PL/CCA15D/Consignment/HouseConsignment/Consignor/typeOfPerson</t>
  </si>
  <si>
    <t>/IEA15PL/CCA15D/Consignment/HouseConsignment/Consignor/SafetyAndSecurityIdentificationNumber</t>
  </si>
  <si>
    <t>Identyfikator bezpieczeństwa i ochrony nadawcy przesyłki spedytorskiej.</t>
  </si>
  <si>
    <t>/IEA15PL/CCA15D/Consignment/HouseConsignment/Consignor/SafetyAndSecurityIdentificationNumber/identificationNumber</t>
  </si>
  <si>
    <t>/IEA15PL/CCA15D/Consignment/HouseConsignment/Consignor/SafetyAndSecurityIdentificationNumber/country</t>
  </si>
  <si>
    <t>/IEA15PL/CCA15D/Consignment/HouseConsignment/Consignor/Address</t>
  </si>
  <si>
    <t>Adres nadawcy przesyłki spedytorskiej.</t>
  </si>
  <si>
    <t>/IEA15PL/CCA15D/Consignment/HouseConsignment/Consignor/Address/streetAndNumber</t>
  </si>
  <si>
    <t>/IEA15PL/CCA15D/Consignment/HouseConsignment/Consignor/Address/street</t>
  </si>
  <si>
    <t>/IEA15PL/CCA15D/Consignment/HouseConsignment/Consignor/Address/streetAdditionalLine</t>
  </si>
  <si>
    <t>/IEA15PL/CCA15D/Consignment/HouseConsignment/Consignor/Address/number</t>
  </si>
  <si>
    <t>/IEA15PL/CCA15D/Consignment/HouseConsignment/Consignor/Address/postcode</t>
  </si>
  <si>
    <t>/IEA15PL/CCA15D/Consignment/HouseConsignment/Consignor/Address/city</t>
  </si>
  <si>
    <t>/IEA15PL/CCA15D/Consignment/HouseConsignment/Consignor/Address/country</t>
  </si>
  <si>
    <t>/IEA15PL/CCA15D/Consignment/HouseConsignment/Consignor/Address/subDivision</t>
  </si>
  <si>
    <t>/IEA15PL/CCA15D/Consignment/HouseConsignment/Consignor/Address/POBox</t>
  </si>
  <si>
    <t>/IEA15PL/CCA15D/Consignment/HouseConsignment/Consignor/ContactPerson</t>
  </si>
  <si>
    <t>Dane kontaktowe nadawcy przesyłki spedytorskiej.</t>
  </si>
  <si>
    <t>/IEA15PL/CCA15D/Consignment/HouseConsignment/Consignor/ContactPerson/name</t>
  </si>
  <si>
    <t>/IEA15PL/CCA15D/Consignment/HouseConsignment/Consignor/ContactPerson/phoneNumber</t>
  </si>
  <si>
    <t>/IEA15PL/CCA15D/Consignment/HouseConsignment/Consignor/ContactPerson/eMailAddress</t>
  </si>
  <si>
    <t>/IEA15PL/CCA15D/Consignment/HouseConsignment/Consignee</t>
  </si>
  <si>
    <t>Odbiorca przesyłki spedytorskiej.</t>
  </si>
  <si>
    <t>C0003; G0001; R0506</t>
  </si>
  <si>
    <t>C0001; E1301; G0001; R0506</t>
  </si>
  <si>
    <t>/IEA15PL/CCA15D/Consignment/HouseConsignment/Consignee/identificationNumber</t>
  </si>
  <si>
    <t>/IEA15PL/CCA15D/Consignment/HouseConsignment/Consignee/name</t>
  </si>
  <si>
    <t>/IEA15PL/CCA15D/Consignment/HouseConsignment/Consignee/typeOfPerson</t>
  </si>
  <si>
    <t>/IEA15PL/CCA15D/Consignment/HouseConsignment/Consignee/SafetyAndSecurityIdentificationNumber</t>
  </si>
  <si>
    <t>Identyfikator bezpieczeństwa i ochrony odbiorcy przesyłki spedytorskiej.</t>
  </si>
  <si>
    <t>/IEA15PL/CCA15D/Consignment/HouseConsignment/Consignee/SafetyAndSecurityIdentificationNumber/identificationNumber</t>
  </si>
  <si>
    <t>/IEA15PL/CCA15D/Consignment/HouseConsignment/Consignee/SafetyAndSecurityIdentificationNumber/country</t>
  </si>
  <si>
    <t>/IEA15PL/CCA15D/Consignment/HouseConsignment/Consignee/Address</t>
  </si>
  <si>
    <t>Adres odbiorcy przesyłki spedytorskiej.</t>
  </si>
  <si>
    <t>/IEA15PL/CCA15D/Consignment/HouseConsignment/Consignee/Address/streetAndNumber</t>
  </si>
  <si>
    <t>/IEA15PL/CCA15D/Consignment/HouseConsignment/Consignee/Address/street</t>
  </si>
  <si>
    <t>/IEA15PL/CCA15D/Consignment/HouseConsignment/Consignee/Address/streetAdditionalLine</t>
  </si>
  <si>
    <t>/IEA15PL/CCA15D/Consignment/HouseConsignment/Consignee/Address/number</t>
  </si>
  <si>
    <t>/IEA15PL/CCA15D/Consignment/HouseConsignment/Consignee/Address/postcode</t>
  </si>
  <si>
    <t>/IEA15PL/CCA15D/Consignment/HouseConsignment/Consignee/Address/city</t>
  </si>
  <si>
    <t>/IEA15PL/CCA15D/Consignment/HouseConsignment/Consignee/Address/country</t>
  </si>
  <si>
    <t>/IEA15PL/CCA15D/Consignment/HouseConsignment/Consignee/Address/subDivision</t>
  </si>
  <si>
    <t>/IEA15PL/CCA15D/Consignment/HouseConsignment/Consignee/Address/POBox</t>
  </si>
  <si>
    <t>/IEA15PL/CCA15D/Consignment/HouseConsignment/Consignee/ContactPerson</t>
  </si>
  <si>
    <t>Dane kontaktowe odbiorcy przesyłki spedytorskiej.</t>
  </si>
  <si>
    <t>/IEA15PL/CCA15D/Consignment/HouseConsignment/Consignee/ContactPerson/name</t>
  </si>
  <si>
    <t>/IEA15PL/CCA15D/Consignment/HouseConsignment/Consignee/ContactPerson/phoneNumber</t>
  </si>
  <si>
    <t>/IEA15PL/CCA15D/Consignment/HouseConsignment/Consignee/ContactPerson/eMailAddress</t>
  </si>
  <si>
    <t>/IEA15PL/CCA15D/Consignment/HouseConsignment/AdditionalSupplyChainActor</t>
  </si>
  <si>
    <t>Dodatkowy aktor łańcucha dostaw (przesyłka spedytorska).</t>
  </si>
  <si>
    <t>/IEA15PL/CCA15D/Consignment/HouseConsignment/AdditionalSupplyChainActor/sequenceNumber</t>
  </si>
  <si>
    <t>/IEA15PL/CCA15D/Consignment/HouseConsignment/AdditionalSupplyChainActor/role</t>
  </si>
  <si>
    <t>/IEA15PL/CCA15D/Consignment/HouseConsignment/AdditionalSupplyChainActor/identificationNumber</t>
  </si>
  <si>
    <t>/IEA15PL/CCA15D/Consignment/HouseConsignment/AdditionalSupplyChainActor/SafetyAndSecurityIdentificationNumber</t>
  </si>
  <si>
    <t>Identyfikator bezpieczeństwa i ochrony dodatkowego uczestnika łańcucha dostaw (poziom przesyłki spedytorskiej).</t>
  </si>
  <si>
    <t>/IEA15PL/CCA15D/Consignment/HouseConsignment/AdditionalSupplyChainActor/SafetyAndSecurityIdentificationNumber/identificationNumber</t>
  </si>
  <si>
    <t>/IEA15PL/CCA15D/Consignment/HouseConsignment/AdditionalSupplyChainActor/SafetyAndSecurityIdentificationNumber/country</t>
  </si>
  <si>
    <t>/IEA15PL/CCA15D/Consignment/HouseConsignment/Buyer</t>
  </si>
  <si>
    <t>Kupujący (przesyłka spedytorska).</t>
  </si>
  <si>
    <t>C0942</t>
  </si>
  <si>
    <t>/IEA15PL/CCA15D/Consignment/HouseConsignment/Buyer/name</t>
  </si>
  <si>
    <t>/IEA15PL/CCA15D/Consignment/HouseConsignment/Buyer/identificationNumber</t>
  </si>
  <si>
    <t>/IEA15PL/CCA15D/Consignment/HouseConsignment/Buyer/typeOfPerson</t>
  </si>
  <si>
    <t>/IEA15PL/CCA15D/Consignment/HouseConsignment/Buyer/Address</t>
  </si>
  <si>
    <t>Adress kupującego (przesyłka spedytorska).</t>
  </si>
  <si>
    <t>/IEA15PL/CCA15D/Consignment/HouseConsignment/Buyer/Address/street</t>
  </si>
  <si>
    <t>/IEA15PL/CCA15D/Consignment/HouseConsignment/Buyer/Address/streetAdditionalLine</t>
  </si>
  <si>
    <t>/IEA15PL/CCA15D/Consignment/HouseConsignment/Buyer/Address/number</t>
  </si>
  <si>
    <t>/IEA15PL/CCA15D/Consignment/HouseConsignment/Buyer/Address/postcode</t>
  </si>
  <si>
    <t>/IEA15PL/CCA15D/Consignment/HouseConsignment/Buyer/Address/city</t>
  </si>
  <si>
    <t>/IEA15PL/CCA15D/Consignment/HouseConsignment/Buyer/Address/country</t>
  </si>
  <si>
    <t>/IEA15PL/CCA15D/Consignment/HouseConsignment/Buyer/Address/subDivision</t>
  </si>
  <si>
    <t>/IEA15PL/CCA15D/Consignment/HouseConsignment/Buyer/Address/POBox</t>
  </si>
  <si>
    <t>/IEA15PL/CCA15D/Consignment/HouseConsignment/Buyer/ContactPerson</t>
  </si>
  <si>
    <t>Dane kontaktowe kupującego (przesyłka spedytorska).</t>
  </si>
  <si>
    <t>/IEA15PL/CCA15D/Consignment/HouseConsignment/Buyer/ContactPerson/phoneNumber</t>
  </si>
  <si>
    <t>Numer telefonu.</t>
  </si>
  <si>
    <t>/IEA15PL/CCA15D/Consignment/HouseConsignment/Buyer/ContactPerson/eMailAddress</t>
  </si>
  <si>
    <t>Adres e-mail.</t>
  </si>
  <si>
    <t>/IEA15PL/CCA15D/Consignment/HouseConsignment/Seller</t>
  </si>
  <si>
    <t>Sprzedający (przesyłka spedytorska).</t>
  </si>
  <si>
    <t>/IEA15PL/CCA15D/Consignment/HouseConsignment/Seller/name</t>
  </si>
  <si>
    <t>/IEA15PL/CCA15D/Consignment/HouseConsignment/Seller/identificationNumber</t>
  </si>
  <si>
    <t>/IEA15PL/CCA15D/Consignment/HouseConsignment/Seller/typeOfPerson</t>
  </si>
  <si>
    <t>/IEA15PL/CCA15D/Consignment/HouseConsignment/Seller/Address</t>
  </si>
  <si>
    <t>Adres sprzedającego (przesyłka spedytorska).</t>
  </si>
  <si>
    <t>/IEA15PL/CCA15D/Consignment/HouseConsignment/Seller/Address/street</t>
  </si>
  <si>
    <t>/IEA15PL/CCA15D/Consignment/HouseConsignment/Seller/Address/streetAdditionalLine</t>
  </si>
  <si>
    <t>/IEA15PL/CCA15D/Consignment/HouseConsignment/Seller/Address/number</t>
  </si>
  <si>
    <t>/IEA15PL/CCA15D/Consignment/HouseConsignment/Seller/Address/postcode</t>
  </si>
  <si>
    <t>/IEA15PL/CCA15D/Consignment/HouseConsignment/Seller/Address/city</t>
  </si>
  <si>
    <t>/IEA15PL/CCA15D/Consignment/HouseConsignment/Seller/Address/country</t>
  </si>
  <si>
    <t>/IEA15PL/CCA15D/Consignment/HouseConsignment/Seller/Address/subDivision</t>
  </si>
  <si>
    <t>/IEA15PL/CCA15D/Consignment/HouseConsignment/Seller/Address/POBox</t>
  </si>
  <si>
    <t>/IEA15PL/CCA15D/Consignment/HouseConsignment/Seller/ContactPerson</t>
  </si>
  <si>
    <t>Dane kontaktowe sprzedającego (przesyłka spedytorska).</t>
  </si>
  <si>
    <t>/IEA15PL/CCA15D/Consignment/HouseConsignment/Seller/ContactPerson/phoneNumber</t>
  </si>
  <si>
    <t>/IEA15PL/CCA15D/Consignment/HouseConsignment/Seller/ContactPerson/eMailAddress</t>
  </si>
  <si>
    <t>/IEA15PL/CCA15D/Consignment/HouseConsignment/DepartureTransportMeans</t>
  </si>
  <si>
    <t>Środki transportu w miejscu wyjścia (przesyłka spedytorska).</t>
  </si>
  <si>
    <t>C0826; G0088; G0119; R0506; R0855</t>
  </si>
  <si>
    <t>/IEA15PL/CCA15D/Consignment/HouseConsignment/DepartureTransportMeans/sequenceNumber</t>
  </si>
  <si>
    <t>/IEA15PL/CCA15D/Consignment/HouseConsignment/DepartureTransportMeans/typeOfIdentification</t>
  </si>
  <si>
    <t>/IEA15PL/CCA15D/Consignment/HouseConsignment/DepartureTransportMeans/identificationNumber</t>
  </si>
  <si>
    <t>/IEA15PL/CCA15D/Consignment/HouseConsignment/DepartureTransportMeans/nationality</t>
  </si>
  <si>
    <t>/IEA15PL/CCA15D/Consignment/HouseConsignment/CountryOfRoutingOfConsignment</t>
  </si>
  <si>
    <t>Kraje przewozu przesyłki spedytorskiej.</t>
  </si>
  <si>
    <t>C0943; R0998</t>
  </si>
  <si>
    <t>/IEA15PL/CCA15D/Consignment/HouseConsignment/CountryOfRoutingOfConsignment/sequenceNumber</t>
  </si>
  <si>
    <t>/IEA15PL/CCA15D/Consignment/HouseConsignment/CountryOfRoutingOfConsignment/country</t>
  </si>
  <si>
    <t>/IEA15PL/CCA15D/Consignment/HouseConsignment/PassiveBorderTransportMeans</t>
  </si>
  <si>
    <t>Pasywny środek transportu na granicy.</t>
  </si>
  <si>
    <t>C0083</t>
  </si>
  <si>
    <t>/IEA15PL/CCA15D/Consignment/HouseConsignment/PassiveBorderTransportMeans/sequenceNumber</t>
  </si>
  <si>
    <t>/IEA15PL/CCA15D/Consignment/HouseConsignment/PassiveBorderTransportMeans/identificationNumber</t>
  </si>
  <si>
    <t>/IEA15PL/CCA15D/Consignment/HouseConsignment/PassiveBorderTransportMeans/typeOfIdentification</t>
  </si>
  <si>
    <t>/IEA15PL/CCA15D/Consignment/HouseConsignment/PassiveBorderTransportMeans/typeOfMeansOfTransport</t>
  </si>
  <si>
    <t>Rodzaj środka transportu</t>
  </si>
  <si>
    <t>/IEA15PL/CCA15D/Consignment/HouseConsignment/PassiveBorderTransportMeans/nationality</t>
  </si>
  <si>
    <t>/IEA15PL/CCA15D/Consignment/HouseConsignment/PlaceOfAcceptance</t>
  </si>
  <si>
    <t>C0933</t>
  </si>
  <si>
    <t>/IEA15PL/CCA15D/Consignment/HouseConsignment/PlaceOfAcceptance/location</t>
  </si>
  <si>
    <t>/IEA15PL/CCA15D/Consignment/HouseConsignment/PlaceOfAcceptance/UNLocode</t>
  </si>
  <si>
    <t>/IEA15PL/CCA15D/Consignment/HouseConsignment/PlaceOfAcceptance/Address</t>
  </si>
  <si>
    <t>/IEA15PL/CCA15D/Consignment/HouseConsignment/PlaceOfAcceptance/Address/country</t>
  </si>
  <si>
    <t>/IEA15PL/CCA15D/Consignment/HouseConsignment/PlaceOfDelivery</t>
  </si>
  <si>
    <t>Miejsce dostawy przesyłki spedytorskiej</t>
  </si>
  <si>
    <t>/IEA15PL/CCA15D/Consignment/HouseConsignment/PlaceOfDelivery/location</t>
  </si>
  <si>
    <t>/IEA15PL/CCA15D/Consignment/HouseConsignment/PlaceOfDelivery/UNLocode</t>
  </si>
  <si>
    <t>/IEA15PL/CCA15D/Consignment/HouseConsignment/PlaceOfDelivery/Address</t>
  </si>
  <si>
    <t>Adres miejsca dostawy przesyłki spedytorskiej.</t>
  </si>
  <si>
    <t>/IEA15PL/CCA15D/Consignment/HouseConsignment/PlaceOfDelivery/Address/country</t>
  </si>
  <si>
    <t>/IEA15PL/CCA15D/Consignment/HouseConsignment/PreviousDocument</t>
  </si>
  <si>
    <t>Dokument poprzedni dotyczący przesyłki spedytorskiej.</t>
  </si>
  <si>
    <t>/IEA15PL/CCA15D/Consignment/HouseConsignment/PreviousDocument/sequenceNumber</t>
  </si>
  <si>
    <t>/IEA15PL/CCA15D/Consignment/HouseConsignment/PreviousDocument/type</t>
  </si>
  <si>
    <t>CL228</t>
  </si>
  <si>
    <t>RP53</t>
  </si>
  <si>
    <t>/IEA15PL/CCA15D/Consignment/HouseConsignment/PreviousDocument/referenceNumber</t>
  </si>
  <si>
    <t>/IEA15PL/CCA15D/Consignment/HouseConsignment/PreviousDocument/complementOfInformation</t>
  </si>
  <si>
    <t>/IEA15PL/CCA15D/Consignment/HouseConsignment/SupportingDocument</t>
  </si>
  <si>
    <t>Dokument załączony dotyczący przesyłki spedytorskiej.</t>
  </si>
  <si>
    <t>/IEA15PL/CCA15D/Consignment/HouseConsignment/SupportingDocument/sequenceNumber</t>
  </si>
  <si>
    <t>/IEA15PL/CCA15D/Consignment/HouseConsignment/SupportingDocument/type</t>
  </si>
  <si>
    <t>/IEA15PL/CCA15D/Consignment/HouseConsignment/SupportingDocument/referenceNumber</t>
  </si>
  <si>
    <t>/IEA15PL/CCA15D/Consignment/HouseConsignment/SupportingDocument/documentLineItemNumber</t>
  </si>
  <si>
    <t>/IEA15PL/CCA15D/Consignment/HouseConsignment/SupportingDocument/complementOfInformation</t>
  </si>
  <si>
    <t>/IEA15PL/CCA15D/Consignment/HouseConsignment/TransportDocument</t>
  </si>
  <si>
    <t>Dokument transportowy dotyczący przesyłki spedytorskiej.</t>
  </si>
  <si>
    <t>/IEA15PL/CCA15D/Consignment/HouseConsignment/TransportDocument/sequenceNumber</t>
  </si>
  <si>
    <t>/IEA15PL/CCA15D/Consignment/HouseConsignment/TransportDocument/type</t>
  </si>
  <si>
    <t>G0057; R0081</t>
  </si>
  <si>
    <t>/IEA15PL/CCA15D/Consignment/HouseConsignment/TransportDocument/referenceNumber</t>
  </si>
  <si>
    <t>/IEA15PL/CCA15D/Consignment/HouseConsignment/AdditionalReference</t>
  </si>
  <si>
    <t>Dodatkowe odniesienia dotyczące przesyłki spedytorskiej.</t>
  </si>
  <si>
    <t>/IEA15PL/CCA15D/Consignment/HouseConsignment/AdditionalReference/sequenceNumber</t>
  </si>
  <si>
    <t>/IEA15PL/CCA15D/Consignment/HouseConsignment/AdditionalReference/type</t>
  </si>
  <si>
    <t>/IEA15PL/CCA15D/Consignment/HouseConsignment/AdditionalReference/referenceNumber</t>
  </si>
  <si>
    <t>/IEA15PL/CCA15D/Consignment/HouseConsignment/AdditionalInformation</t>
  </si>
  <si>
    <t>Dodatkowe informacje dotyczące przesyłki spedytorskiej.</t>
  </si>
  <si>
    <t>/IEA15PL/CCA15D/Consignment/HouseConsignment/AdditionalInformation/sequenceNumber</t>
  </si>
  <si>
    <t>/IEA15PL/CCA15D/Consignment/HouseConsignment/AdditionalInformation/code</t>
  </si>
  <si>
    <t>G0057; R3062</t>
  </si>
  <si>
    <t>/IEA15PL/CCA15D/Consignment/HouseConsignment/AdditionalInformation/text</t>
  </si>
  <si>
    <t>/IEA15PL/CCA15D/Consignment/HouseConsignment/TransportCharges</t>
  </si>
  <si>
    <t>C0944; R0506</t>
  </si>
  <si>
    <t>C0186; C0337; E1301; R0506</t>
  </si>
  <si>
    <t>/IEA15PL/CCA15D/Consignment/HouseConsignment/TransportCharges/methodOfPayment</t>
  </si>
  <si>
    <t>/IEA15PL/CCA15D/Consignment/HouseConsignment/ConsignmentItem</t>
  </si>
  <si>
    <t>Dane pozycji towarowej.</t>
  </si>
  <si>
    <t>1..999</t>
  </si>
  <si>
    <t>G0071</t>
  </si>
  <si>
    <t>/IEA15PL/CCA15D/Consignment/HouseConsignment/ConsignmentItem/goodsItemNumber</t>
  </si>
  <si>
    <t>Numer pozycji w ramach przesyłki spedytorskiej.</t>
  </si>
  <si>
    <t>G0072; R0988</t>
  </si>
  <si>
    <t>/IEA15PL/CCA15D/Consignment/HouseConsignment/ConsignmentItem/declarationGoodsItemNumber</t>
  </si>
  <si>
    <t>Numer pozycji w ramach zgłoszenia (przesyłki kapitańskiej).</t>
  </si>
  <si>
    <t>G0005; R0007</t>
  </si>
  <si>
    <t>/IEA15PL/CCA15D/Consignment/HouseConsignment/ConsignmentItem/declarationType</t>
  </si>
  <si>
    <t>Typ zgłoszenia.</t>
  </si>
  <si>
    <t>CL232</t>
  </si>
  <si>
    <t>C0045; R0507; R0601; R0909</t>
  </si>
  <si>
    <t>/IEA15PL/CCA15D/Consignment/HouseConsignment/ConsignmentItem/countryOfDispatch</t>
  </si>
  <si>
    <t>C0909; G0988; R0507</t>
  </si>
  <si>
    <t>/IEA15PL/CCA15D/Consignment/HouseConsignment/ConsignmentItem/countryOfDestination</t>
  </si>
  <si>
    <t>C0343; G0113; R0507</t>
  </si>
  <si>
    <t>C0343; R0507; G0062</t>
  </si>
  <si>
    <t>/IEA15PL/CCA15D/Consignment/HouseConsignment/ConsignmentItem/referenceNumberUCR</t>
  </si>
  <si>
    <t>C0502; G0002; R0507</t>
  </si>
  <si>
    <t>/IEA15PL/CCA15D/Consignment/HouseConsignment/ConsignmentItem/AdditionalSupplyChainActor</t>
  </si>
  <si>
    <t>Dodatkowy uczestnik łańcucha dostaw (poziuom pozycji towarowej).</t>
  </si>
  <si>
    <t>/IEA15PL/CCA15D/Consignment/HouseConsignment/ConsignmentItem/AdditionalSupplyChainActor/sequenceNumber</t>
  </si>
  <si>
    <t>/IEA15PL/CCA15D/Consignment/HouseConsignment/ConsignmentItem/AdditionalSupplyChainActor/role</t>
  </si>
  <si>
    <t>/IEA15PL/CCA15D/Consignment/HouseConsignment/ConsignmentItem/AdditionalSupplyChainActor/identificationNumber</t>
  </si>
  <si>
    <t>/IEA15PL/CCA15D/Consignment/HouseConsignment/ConsignmentItem/AdditionalSupplyChainActor/SafetyAndSecurityIdentificationNumber</t>
  </si>
  <si>
    <t>Identyfikator bezpieczeństwa i ochrony dodatkowego uczestnika łańcucha dostaw (poziom pozycji towarowej).</t>
  </si>
  <si>
    <t>/IEA15PL/CCA15D/Consignment/HouseConsignment/ConsignmentItem/AdditionalSupplyChainActor/SafetyAndSecurityIdentificationNumber/identificationNumber</t>
  </si>
  <si>
    <t>/IEA15PL/CCA15D/Consignment/HouseConsignment/ConsignmentItem/AdditionalSupplyChainActor/SafetyAndSecurityIdentificationNumber/country</t>
  </si>
  <si>
    <t>/IEA15PL/CCA15D/Consignment/HouseConsignment/ConsignmentItem/Commodity</t>
  </si>
  <si>
    <t>Dane identyfikujące towar.</t>
  </si>
  <si>
    <t>/IEA15PL/CCA15D/Consignment/HouseConsignment/ConsignmentItem/Commodity/descriptionOfGoods</t>
  </si>
  <si>
    <t>Opis towaru.</t>
  </si>
  <si>
    <t>/IEA15PL/CCA15D/Consignment/HouseConsignment/ConsignmentItem/Commodity/cusCode</t>
  </si>
  <si>
    <t>Kod CUS (Customs union and statistics number) – Kod produktu wg rejestru substancji chemicznych (ECICS – European Customs Inventory of Chemical Substances).</t>
  </si>
  <si>
    <t>an9</t>
  </si>
  <si>
    <t>CL016</t>
  </si>
  <si>
    <t>G0301</t>
  </si>
  <si>
    <t>/IEA15PL/CCA15D/Consignment/HouseConsignment/ConsignmentItem/Commodity/CommodityCode</t>
  </si>
  <si>
    <t>Kod towarowy.</t>
  </si>
  <si>
    <t>C0154; RP10; RP32</t>
  </si>
  <si>
    <t>; C0153;
RP10;
RP32</t>
  </si>
  <si>
    <t>/IEA15PL/CCA15D/Consignment/HouseConsignment/ConsignmentItem/Commodity/CommodityCode/harmonizedSystemSubHeadingCode</t>
  </si>
  <si>
    <t>Kod towarowy zgodny z HS (Zharmonizowany System Oznaczania i Kodowania Towarów).</t>
  </si>
  <si>
    <t>/IEA15PL/CCA15D/Consignment/HouseConsignment/ConsignmentItem/Commodity/CommodityCode/combinedNomenclatureCode</t>
  </si>
  <si>
    <t>Kod towarowy zgodny z Nomenklatura Scaloną.</t>
  </si>
  <si>
    <t>an2</t>
  </si>
  <si>
    <t>/IEA15PL/CCA15D/Consignment/HouseConsignment/ConsignmentItem/Commodity/DangerousGoods</t>
  </si>
  <si>
    <t>Towary niebezpieczne.</t>
  </si>
  <si>
    <t>G0300</t>
  </si>
  <si>
    <t>/IEA15PL/CCA15D/Consignment/HouseConsignment/ConsignmentItem/Commodity/DangerousGoods/sequenceNumber</t>
  </si>
  <si>
    <t>/IEA15PL/CCA15D/Consignment/HouseConsignment/ConsignmentItem/Commodity/DangerousGoods/UNNumber</t>
  </si>
  <si>
    <t>Kod ONZ towarów niebezpiecznych.</t>
  </si>
  <si>
    <t>CL101</t>
  </si>
  <si>
    <t>/IEA15PL/CCA15D/Consignment/HouseConsignment/ConsignmentItem/Commodity/GoodsMeasure</t>
  </si>
  <si>
    <t>Ilość towaru.</t>
  </si>
  <si>
    <t>RP11</t>
  </si>
  <si>
    <t>/IEA15PL/CCA15D/Consignment/HouseConsignment/ConsignmentItem/Commodity/GoodsMeasure/grossMass</t>
  </si>
  <si>
    <t>G0021; R0221</t>
  </si>
  <si>
    <t>/IEA15PL/CCA15D/Consignment/HouseConsignment/ConsignmentItem/Commodity/GoodsMeasure/netMass</t>
  </si>
  <si>
    <t>Masa netto.</t>
  </si>
  <si>
    <t>C0837; R0223; RP11</t>
  </si>
  <si>
    <t>/IEA15PL/CCA15D/Consignment/HouseConsignment/ConsignmentItem/Commodity/GoodsMeasure/supplementaryUnits</t>
  </si>
  <si>
    <t>Ilość towaru w UJM (Uzupełniającej jednostce miary).</t>
  </si>
  <si>
    <t>/IEA15PL/CCA15D/Consignment/HouseConsignment/ConsignmentItem/Packaging</t>
  </si>
  <si>
    <t>Opakowania.</t>
  </si>
  <si>
    <t>1..99</t>
  </si>
  <si>
    <t>/IEA15PL/CCA15D/Consignment/HouseConsignment/ConsignmentItem/Packaging/sequenceNumber</t>
  </si>
  <si>
    <t>/IEA15PL/CCA15D/Consignment/HouseConsignment/ConsignmentItem/Packaging/typeOfPackages</t>
  </si>
  <si>
    <t>Rodzaj opakowań.</t>
  </si>
  <si>
    <t>CL017</t>
  </si>
  <si>
    <t>R0220</t>
  </si>
  <si>
    <t>/IEA15PL/CCA15D/Consignment/HouseConsignment/ConsignmentItem/Packaging/numberOfPackages</t>
  </si>
  <si>
    <t>Ilość opakowań lub liczba sztuk dla towarów nieopakowanych.</t>
  </si>
  <si>
    <t>n..8</t>
  </si>
  <si>
    <t>C0060; G0021; R0219; R0364</t>
  </si>
  <si>
    <t>/IEA15PL/CCA15D/Consignment/HouseConsignment/ConsignmentItem/Packaging/shippingMarks</t>
  </si>
  <si>
    <t>Znaki opakowań.</t>
  </si>
  <si>
    <t>C0060; G0024</t>
  </si>
  <si>
    <t>/IEA15PL/CCA15D/Consignment/HouseConsignment/ConsignmentItem/PassiveBorderTransportMeans</t>
  </si>
  <si>
    <t>Pasywne śroski transportu na granicy (pozycja towarowa).</t>
  </si>
  <si>
    <t>/IEA15PL/CCA15D/Consignment/HouseConsignment/ConsignmentItem/PassiveBorderTransportMeans/sequenceNumber</t>
  </si>
  <si>
    <t>/IEA15PL/CCA15D/Consignment/HouseConsignment/ConsignmentItem/PassiveBorderTransportMeans/identificationNumber</t>
  </si>
  <si>
    <t>/IEA15PL/CCA15D/Consignment/HouseConsignment/ConsignmentItem/PassiveBorderTransportMeans/typeOfIdentification</t>
  </si>
  <si>
    <t>/IEA15PL/CCA15D/Consignment/HouseConsignment/ConsignmentItem/PassiveBorderTransportMeans/typeOfMeansOfTransport</t>
  </si>
  <si>
    <t>/IEA15PL/CCA15D/Consignment/HouseConsignment/ConsignmentItem/PassiveBorderTransportMeans/nationality</t>
  </si>
  <si>
    <t>/IEA15PL/CCA15D/Consignment/HouseConsignment/ConsignmentItem/PreviousDocument</t>
  </si>
  <si>
    <t>Dokument poprzedni dotyczący pozycji towarowej.</t>
  </si>
  <si>
    <t>/IEA15PL/CCA15D/Consignment/HouseConsignment/ConsignmentItem/PreviousDocument/sequenceNumber</t>
  </si>
  <si>
    <t>/IEA15PL/CCA15D/Consignment/HouseConsignment/ConsignmentItem/PreviousDocument/type</t>
  </si>
  <si>
    <t>G0057; R0020; RP231</t>
  </si>
  <si>
    <t>/IEA15PL/CCA15D/Consignment/HouseConsignment/ConsignmentItem/PreviousDocument/referenceNumber</t>
  </si>
  <si>
    <t>Numer dokumentu. W przypadku integracji z RPS (na potrzeby bilansowania zgłoszeń do procedur specjalnych lub DSK), podawać w formacie MRN-#, gdzie # to nr przesyłki.</t>
  </si>
  <si>
    <t>/IEA15PL/CCA15D/Consignment/HouseConsignment/ConsignmentItem/PreviousDocument/goodsItemNumber</t>
  </si>
  <si>
    <t>Numer pozycji. Pole wymagane w:
- procedurze „tranzyt po wywozie””: nr pozycji z deklaracji wywozowej (/CC515C/GoodsShipment/GoodsItem/declarationGoodsItemNumber).
- w integracji z RPS: nr pozycji ze zgłoszenia do procedury specjalnej lub z DSK</t>
  </si>
  <si>
    <t>G0058; RP24; RP221; RP231</t>
  </si>
  <si>
    <t>/IEA15PL/CCA15D/Consignment/HouseConsignment/ConsignmentItem/PreviousDocument/typeOfPackages</t>
  </si>
  <si>
    <t>Rodzaj opakowań. Pole wymagane w integracji z RPS: rodzaj opakowań ze zgłoszenia do procedury specjalnej lub DSK.
W procedurze „tranzyt po wywozie”: odpowiednik pola z deklaracji wywozowej (/CC515C/GoodsShipment/GoodsItem/Packaging/typeOfPackages).</t>
  </si>
  <si>
    <t>RP221</t>
  </si>
  <si>
    <t>/IEA15PL/CCA15D/Consignment/HouseConsignment/ConsignmentItem/PreviousDocument/numberOfPackages</t>
  </si>
  <si>
    <t>Liczba opakowań.Pole wymagane w integracji z RPS: liczba opakowań ze zgłoszenia do procedury specjalnej lub DSK.
W procedurze „tranzyt po wywozie”: odpowiednik pola z deklaracji wywozowej (/CC515C/GoodsShipment/GoodsItem/Packaging/numberOfPackages).</t>
  </si>
  <si>
    <t>/IEA15PL/CCA15D/Consignment/HouseConsignment/ConsignmentItem/PreviousDocument/measurementUnitAndQualifier</t>
  </si>
  <si>
    <t>Jednostka miary. Pole wymagane w:
- procedurze „tranzyt po wywozie”: należy podać wartośćzawsze wartość KGM.
- w integracji z RPS: jednostka miary ze zgłoszenia do procedury specjalnej.</t>
  </si>
  <si>
    <t>CL349</t>
  </si>
  <si>
    <t>C0298; RP221; RP231</t>
  </si>
  <si>
    <t>/IEA15PL/CCA15D/Consignment/HouseConsignment/ConsignmentItem/PreviousDocument/quantity</t>
  </si>
  <si>
    <t>Ilość. Pole wymagane w:
- procedurze „tranzyt po wywozie”: masa netto pozycji z deklaracji wywozowej (/CC515C/GoodsShipment/GoodsItem/Commodity/GoodsMeasure/netMass).
- w integracji z RPS: ilość towaru ze zgłoszenia do procedury specjalnej.</t>
  </si>
  <si>
    <t>RP24; RP221; RP231</t>
  </si>
  <si>
    <t>/IEA15PL/CCA15D/Consignment/HouseConsignment/ConsignmentItem/PreviousDocument/complementOfInformation</t>
  </si>
  <si>
    <t>/IEA15PL/CCA15D/Consignment/HouseConsignment/ConsignmentItem/SupportingDocument</t>
  </si>
  <si>
    <t>Dokument załączony dotyczący pozycji towarowej.</t>
  </si>
  <si>
    <t>G0069; G0825</t>
  </si>
  <si>
    <t>/IEA15PL/CCA15D/Consignment/HouseConsignment/ConsignmentItem/SupportingDocument/sequenceNumber</t>
  </si>
  <si>
    <t>/IEA15PL/CCA15D/Consignment/HouseConsignment/ConsignmentItem/SupportingDocument/type</t>
  </si>
  <si>
    <t>/IEA15PL/CCA15D/Consignment/HouseConsignment/ConsignmentItem/SupportingDocument/referenceNumber</t>
  </si>
  <si>
    <t>/IEA15PL/CCA15D/Consignment/HouseConsignment/ConsignmentItem/SupportingDocument/documentLineItemNumber</t>
  </si>
  <si>
    <t>/IEA15PL/CCA15D/Consignment/HouseConsignment/ConsignmentItem/SupportingDocument/complementOfInformation</t>
  </si>
  <si>
    <t>/IEA15PL/CCA15D/Consignment/HouseConsignment/ConsignmentItem/AdditionalReference</t>
  </si>
  <si>
    <t>Dodatkowe odniesienia dotyczące pozycji towarowej.</t>
  </si>
  <si>
    <t>G0068; G0825</t>
  </si>
  <si>
    <t>/IEA15PL/CCA15D/Consignment/HouseConsignment/ConsignmentItem/AdditionalReference/sequenceNumber</t>
  </si>
  <si>
    <t>/IEA15PL/CCA15D/Consignment/HouseConsignment/ConsignmentItem/AdditionalReference/type</t>
  </si>
  <si>
    <t>/IEA15PL/CCA15D/Consignment/HouseConsignment/ConsignmentItem/AdditionalReference/referenceNumber</t>
  </si>
  <si>
    <t>C0015; G0050; G0321; G0424; R0023</t>
  </si>
  <si>
    <t>/IEA15PL/CCA15D/Consignment/HouseConsignment/ConsignmentItem/AdditionalInformation</t>
  </si>
  <si>
    <t>Dodatkowe informacje dotyczące pozycji towarowej.</t>
  </si>
  <si>
    <t>/IEA15PL/CCA15D/Consignment/HouseConsignment/ConsignmentItem/AdditionalInformation/sequenceNumber</t>
  </si>
  <si>
    <t>/IEA15PL/CCA15D/Consignment/HouseConsignment/ConsignmentItem/AdditionalInformation/code</t>
  </si>
  <si>
    <t>G0057; R3061</t>
  </si>
  <si>
    <t>/IEA15PL/CCA15D/Consignment/HouseConsignment/ConsignmentItem/AdditionalInformation/text</t>
  </si>
  <si>
    <t>RP51; RP52</t>
  </si>
  <si>
    <t>/IEA15PL/Signature</t>
  </si>
  <si>
    <t>Podpis elektroniczny.</t>
  </si>
  <si>
    <t>/IEA13PL/CountrySpecificDataPL</t>
  </si>
  <si>
    <t>/IEA13PL/CountrySpecificDataPL/CommunicationChannel</t>
  </si>
  <si>
    <t>/IEA13PL/CountrySpecificDataPL/CommunicationChannel/@ReturnSystem</t>
  </si>
  <si>
    <t>/IEA13PL/CountrySpecificDataPL/CommunicationChannel/Email</t>
  </si>
  <si>
    <t>/IEA13PL/CountrySpecificDataPL/CommunicationChannel/Email/@Email</t>
  </si>
  <si>
    <t>/IEA13PL/CountrySpecificDataPL/CommunicationChannel/WebService</t>
  </si>
  <si>
    <t>/IEA13PL/CountrySpecificDataPL/CommunicationChannel/WebService/@Url</t>
  </si>
  <si>
    <t>/IEA13PL/CountrySpecificDataPL/CommunicationChannel/Seap</t>
  </si>
  <si>
    <t>/IEA13PL/CountrySpecificDataPL/CommunicationChannel/Seap/@SeapId</t>
  </si>
  <si>
    <t>/IEA13PL/CountrySpecificDataPL/CommunicationChannel/Epuap</t>
  </si>
  <si>
    <t>/IEA13PL/CountrySpecificDataPL/CommunicationChannel/Epuap/@PodmiotId</t>
  </si>
  <si>
    <t>/IEA13PL/CountrySpecificDataPL/CommunicationChannel/Epuap/@SkrytkaId</t>
  </si>
  <si>
    <t>/IEA13PL/CountrySpecificDataPL/RepresentativeForCommunication</t>
  </si>
  <si>
    <t>/IEA13PL/CountrySpecificDataPL/RepresentativeForCommunication/identificationNumber</t>
  </si>
  <si>
    <t>/IEA13PL/CountrySpecificDataPL/LocationOfGoodsCodeFromAuthorisation</t>
  </si>
  <si>
    <t>/IEA13PL/CCA13D</t>
  </si>
  <si>
    <t>/IEA13PL/CCA13D/@PhaseID</t>
  </si>
  <si>
    <t>/IEA13PL/CCA13D/messageSender</t>
  </si>
  <si>
    <t>/IEA13PL/CCA13D/messageRecipient</t>
  </si>
  <si>
    <t>/IEA13PL/CCA13D/preparationDateAndTime</t>
  </si>
  <si>
    <t>/IEA13PL/CCA13D/messageIdentification</t>
  </si>
  <si>
    <t>/IEA13PL/CCA13D/messageType</t>
  </si>
  <si>
    <t>/IEA13PL/CCA13D/correlationIdentifier</t>
  </si>
  <si>
    <t>/IEA13PL/CCA13D/TransitOperation</t>
  </si>
  <si>
    <t>/IEA13PL/CCA13D/TransitOperation/LRN</t>
  </si>
  <si>
    <t>C0467</t>
  </si>
  <si>
    <t>/IEA13PL/CCA13D/TransitOperation/MRN</t>
  </si>
  <si>
    <t>Numer ewidencyjny zgłoszenia</t>
  </si>
  <si>
    <t>an..18</t>
  </si>
  <si>
    <t>C0467; G0002</t>
  </si>
  <si>
    <t>/IEA13PL/CCA13D/TransitOperation/ENSMRN</t>
  </si>
  <si>
    <t>Numer ewidencyjny PDS</t>
  </si>
  <si>
    <t>C0110; G0002</t>
  </si>
  <si>
    <t>/IEA13PL/CCA13D/TransitOperation/declarationType</t>
  </si>
  <si>
    <t>/IEA13PL/CCA13D/TransitOperation/additionalDeclarationType</t>
  </si>
  <si>
    <t>/IEA13PL/CCA13D/TransitOperation/TIRCarnetNumber</t>
  </si>
  <si>
    <t>/IEA13PL/CCA13D/TransitOperation/presentationOfTheGoodsDateAndTime</t>
  </si>
  <si>
    <t>/IEA13PL/CCA13D/TransitOperation/security</t>
  </si>
  <si>
    <t>/IEA13PL/CCA13D/TransitOperation/reducedDatasetIndicator</t>
  </si>
  <si>
    <t>/IEA13PL/CCA13D/TransitOperation/specificCircumstanceIndicator</t>
  </si>
  <si>
    <t>/IEA13PL/CCA13D/TransitOperation/communicationLanguageAtDeparture</t>
  </si>
  <si>
    <t>/IEA13PL/CCA13D/TransitOperation/bindingItinerary</t>
  </si>
  <si>
    <t>/IEA13PL/CCA13D/TransitOperation/amendmentTypeFlag</t>
  </si>
  <si>
    <t>Rodzaj sprostowania</t>
  </si>
  <si>
    <t>R0523</t>
  </si>
  <si>
    <t>/IEA13PL/CCA13D/TransitOperation/limitDate</t>
  </si>
  <si>
    <t>/IEA13PL/CCA13D/TransitOperation/referralRequestReference</t>
  </si>
  <si>
    <t>C0034; R0096</t>
  </si>
  <si>
    <t>/IEA13PL/CCA13D/Authorisation</t>
  </si>
  <si>
    <t>/IEA13PL/CCA13D/Authorisation/sequenceNumber</t>
  </si>
  <si>
    <t>/IEA13PL/CCA13D/Authorisation/type</t>
  </si>
  <si>
    <t>/IEA13PL/CCA13D/Authorisation/referenceNumber</t>
  </si>
  <si>
    <t>/IEA13PL/CCA13D/CustomsOfficeOfDeparture</t>
  </si>
  <si>
    <t>/IEA13PL/CCA13D/CustomsOfficeOfDeparture/referenceNumber</t>
  </si>
  <si>
    <t>/IEA13PL/CCA13D/CustomsOfficeOfDeparture/entryIndicator</t>
  </si>
  <si>
    <t>/IEA13PL/CCA13D/CustomsOfficeOfDestinationDeclared</t>
  </si>
  <si>
    <t>/IEA13PL/CCA13D/CustomsOfficeOfDestinationDeclared/referenceNumber</t>
  </si>
  <si>
    <t>/IEA13PL/CCA13D/CustomsOfficeOfTransitDeclared</t>
  </si>
  <si>
    <t>/IEA13PL/CCA13D/CustomsOfficeOfTransitDeclared/sequenceNumber</t>
  </si>
  <si>
    <t>/IEA13PL/CCA13D/CustomsOfficeOfTransitDeclared/referenceNumber</t>
  </si>
  <si>
    <t>/IEA13PL/CCA13D/CustomsOfficeOfTransitDeclared/arrivalDateAndTimeEstimated</t>
  </si>
  <si>
    <t>/IEA13PL/CCA13D/CustomsOfficeOfTransitDeclared/entryIndicator</t>
  </si>
  <si>
    <t>/IEA13PL/CCA13D/CustomsOfficeOfTransitDeclared/reEntryIndicator</t>
  </si>
  <si>
    <t>/IEA13PL/CCA13D/CustomsOfficeOfExitForTransitDeclared</t>
  </si>
  <si>
    <t>/IEA13PL/CCA13D/CustomsOfficeOfExitForTransitDeclared/sequenceNumber</t>
  </si>
  <si>
    <t>/IEA13PL/CCA13D/CustomsOfficeOfExitForTransitDeclared/referenceNumber</t>
  </si>
  <si>
    <t>/IEA13PL/CCA13D/HolderOfTheTransitProcedure</t>
  </si>
  <si>
    <t>/IEA13PL/CCA13D/HolderOfTheTransitProcedure/identificationNumber</t>
  </si>
  <si>
    <t>/IEA13PL/CCA13D/HolderOfTheTransitProcedure/TIRHolderIdentificationNumber</t>
  </si>
  <si>
    <t>/IEA13PL/CCA13D/HolderOfTheTransitProcedure/name</t>
  </si>
  <si>
    <t>/IEA13PL/CCA13D/HolderOfTheTransitProcedure/SafetyAndSecurityIdentificationNumber</t>
  </si>
  <si>
    <t>/IEA13PL/CCA13D/HolderOfTheTransitProcedure/SafetyAndSecurityIdentificationNumber/identificationNumber</t>
  </si>
  <si>
    <t>/IEA13PL/CCA13D/HolderOfTheTransitProcedure/SafetyAndSecurityIdentificationNumber/country</t>
  </si>
  <si>
    <t>/IEA13PL/CCA13D/HolderOfTheTransitProcedure/Address</t>
  </si>
  <si>
    <t>/IEA13PL/CCA13D/HolderOfTheTransitProcedure/Address/streetAndNumber</t>
  </si>
  <si>
    <t>/IEA13PL/CCA13D/HolderOfTheTransitProcedure/Address/street</t>
  </si>
  <si>
    <t>/IEA13PL/CCA13D/HolderOfTheTransitProcedure/Address/streetAdditionalLine</t>
  </si>
  <si>
    <t>/IEA13PL/CCA13D/HolderOfTheTransitProcedure/Address/number</t>
  </si>
  <si>
    <t>/IEA13PL/CCA13D/HolderOfTheTransitProcedure/Address/postcode</t>
  </si>
  <si>
    <t>/IEA13PL/CCA13D/HolderOfTheTransitProcedure/Address/city</t>
  </si>
  <si>
    <t>/IEA13PL/CCA13D/HolderOfTheTransitProcedure/Address/country</t>
  </si>
  <si>
    <t>/IEA13PL/CCA13D/HolderOfTheTransitProcedure/Address/subDivision</t>
  </si>
  <si>
    <t>/IEA13PL/CCA13D/HolderOfTheTransitProcedure/Address/POBox</t>
  </si>
  <si>
    <t>/IEA13PL/CCA13D/HolderOfTheTransitProcedure/ContactPerson</t>
  </si>
  <si>
    <t>/IEA13PL/CCA13D/HolderOfTheTransitProcedure/ContactPerson/name</t>
  </si>
  <si>
    <t>/IEA13PL/CCA13D/HolderOfTheTransitProcedure/ContactPerson/phoneNumber</t>
  </si>
  <si>
    <t>/IEA13PL/CCA13D/HolderOfTheTransitProcedure/ContactPerson/eMailAddress</t>
  </si>
  <si>
    <t>/IEA13PL/CCA13D/Representative</t>
  </si>
  <si>
    <t>/IEA13PL/CCA13D/Representative/identificationNumber</t>
  </si>
  <si>
    <t>/IEA13PL/CCA13D/Representative/status</t>
  </si>
  <si>
    <t>/IEA13PL/CCA13D/Representative/name</t>
  </si>
  <si>
    <t>/IEA13PL/CCA13D/Representative/SafetyAndSecurityIdentificationNumber</t>
  </si>
  <si>
    <t>/IEA13PL/CCA13D/Representative/SafetyAndSecurityIdentificationNumber/identificationNumber</t>
  </si>
  <si>
    <t>/IEA13PL/CCA13D/Representative/SafetyAndSecurityIdentificationNumber/country</t>
  </si>
  <si>
    <t>/IEA13PL/CCA13D/Representative/Address</t>
  </si>
  <si>
    <t>/IEA13PL/CCA13D/Representative/Address/street</t>
  </si>
  <si>
    <t>/IEA13PL/CCA13D/Representative/Address/streetAdditionalLine</t>
  </si>
  <si>
    <t>/IEA13PL/CCA13D/Representative/Address/number</t>
  </si>
  <si>
    <t>/IEA13PL/CCA13D/Representative/Address/postcode</t>
  </si>
  <si>
    <t>/IEA13PL/CCA13D/Representative/Address/city</t>
  </si>
  <si>
    <t>/IEA13PL/CCA13D/Representative/Address/country</t>
  </si>
  <si>
    <t>/IEA13PL/CCA13D/Representative/Address/subDivision</t>
  </si>
  <si>
    <t>/IEA13PL/CCA13D/Representative/Address/POBox</t>
  </si>
  <si>
    <t>/IEA13PL/CCA13D/Representative/ContactPerson</t>
  </si>
  <si>
    <t>/IEA13PL/CCA13D/Representative/ContactPerson/name</t>
  </si>
  <si>
    <t>/IEA13PL/CCA13D/Representative/ContactPerson/phoneNumber</t>
  </si>
  <si>
    <t>/IEA13PL/CCA13D/Representative/ContactPerson/eMailAddress</t>
  </si>
  <si>
    <t>/IEA13PL/CCA13D/Guarantee</t>
  </si>
  <si>
    <t>/IEA13PL/CCA13D/Guarantee/sequenceNumber</t>
  </si>
  <si>
    <t>/IEA13PL/CCA13D/Guarantee/guaranteeType</t>
  </si>
  <si>
    <t>/IEA13PL/CCA13D/Guarantee/otherGuaranteeReference</t>
  </si>
  <si>
    <t>/IEA13PL/CCA13D/Guarantee/GuaranteeReference</t>
  </si>
  <si>
    <t>/IEA13PL/CCA13D/Guarantee/GuaranteeReference/sequenceNumber</t>
  </si>
  <si>
    <t>/IEA13PL/CCA13D/Guarantee/GuaranteeReference/GRN</t>
  </si>
  <si>
    <t>/IEA13PL/CCA13D/Guarantee/GuaranteeReference/accessCode</t>
  </si>
  <si>
    <t>C0086; RP15; RP0318;</t>
  </si>
  <si>
    <t>/IEA13PL/CCA13D/Guarantee/GuaranteeReference/amountToBeCovered</t>
  </si>
  <si>
    <t>/IEA13PL/CCA13D/Guarantee/GuaranteeReference/currency</t>
  </si>
  <si>
    <t>/IEA13PL/CCA13D/Consignment</t>
  </si>
  <si>
    <t>/IEA13PL/CCA13D/Consignment/countryOfDispatch</t>
  </si>
  <si>
    <t>/IEA13PL/CCA13D/Consignment/countryOfDestination</t>
  </si>
  <si>
    <t>/IEA13PL/CCA13D/Consignment/containerIndicator</t>
  </si>
  <si>
    <t>/IEA13PL/CCA13D/Consignment/inlandModeOfTransport</t>
  </si>
  <si>
    <t>/IEA13PL/CCA13D/Consignment/modeOfTransportAtTheBorder</t>
  </si>
  <si>
    <t>/IEA13PL/CCA13D/Consignment/grossMass</t>
  </si>
  <si>
    <t>/IEA13PL/CCA13D/Consignment/referenceNumberUCR</t>
  </si>
  <si>
    <t>/IEA13PL/CCA13D/Consignment/Carrier</t>
  </si>
  <si>
    <t>/IEA13PL/CCA13D/Consignment/Carrier/identificationNumber</t>
  </si>
  <si>
    <t>/IEA13PL/CCA13D/Consignment/Carrier/name</t>
  </si>
  <si>
    <t>/IEA13PL/CCA13D/Consignment/Carrier/SafetyAndSecurityIdentificationNumber</t>
  </si>
  <si>
    <t>/IEA13PL/CCA13D/Consignment/Carrier/SafetyAndSecurityIdentificationNumber/identificationNumber</t>
  </si>
  <si>
    <t>/IEA13PL/CCA13D/Consignment/Carrier/SafetyAndSecurityIdentificationNumber/country</t>
  </si>
  <si>
    <t>/IEA13PL/CCA13D/Consignment/Carrier/Address</t>
  </si>
  <si>
    <t>/IEA13PL/CCA13D/Consignment/Carrier/Address/street</t>
  </si>
  <si>
    <t>/IEA13PL/CCA13D/Consignment/Carrier/Address/streetAdditionalLine</t>
  </si>
  <si>
    <t>/IEA13PL/CCA13D/Consignment/Carrier/Address/number</t>
  </si>
  <si>
    <t>/IEA13PL/CCA13D/Consignment/Carrier/Address/postcode</t>
  </si>
  <si>
    <t>/IEA13PL/CCA13D/Consignment/Carrier/Address/city</t>
  </si>
  <si>
    <t>/IEA13PL/CCA13D/Consignment/Carrier/Address/country</t>
  </si>
  <si>
    <t>/IEA13PL/CCA13D/Consignment/Carrier/Address/subDivision</t>
  </si>
  <si>
    <t>/IEA13PL/CCA13D/Consignment/Carrier/Address/POBox</t>
  </si>
  <si>
    <t>/IEA13PL/CCA13D/Consignment/Carrier/ContactPerson</t>
  </si>
  <si>
    <t>/IEA13PL/CCA13D/Consignment/Carrier/ContactPerson/name</t>
  </si>
  <si>
    <t>/IEA13PL/CCA13D/Consignment/Carrier/ContactPerson/phoneNumber</t>
  </si>
  <si>
    <t>/IEA13PL/CCA13D/Consignment/Carrier/ContactPerson/eMailAddress</t>
  </si>
  <si>
    <t>/IEA13PL/CCA13D/Consignment/Consignor</t>
  </si>
  <si>
    <t>/IEA13PL/CCA13D/Consignment/Consignor/identificationNumber</t>
  </si>
  <si>
    <t>/IEA13PL/CCA13D/Consignment/Consignor/name</t>
  </si>
  <si>
    <t>/IEA13PL/CCA13D/Consignment/Consignor/typeOfPerson</t>
  </si>
  <si>
    <t>C0058</t>
  </si>
  <si>
    <t>/IEA13PL/CCA13D/Consignment/Consignor/SafetyAndSecurityIdentificationNumber</t>
  </si>
  <si>
    <t>/IEA13PL/CCA13D/Consignment/Consignor/SafetyAndSecurityIdentificationNumber/identificationNumber</t>
  </si>
  <si>
    <t>/IEA13PL/CCA13D/Consignment/Consignor/SafetyAndSecurityIdentificationNumber/country</t>
  </si>
  <si>
    <t>/IEA13PL/CCA13D/Consignment/Consignor/Address</t>
  </si>
  <si>
    <t>/IEA13PL/CCA13D/Consignment/Consignor/Address/streetAndNumber</t>
  </si>
  <si>
    <t>/IEA13PL/CCA13D/Consignment/Consignor/Address/street</t>
  </si>
  <si>
    <t>/IEA13PL/CCA13D/Consignment/Consignor/Address/streetAdditionalLine</t>
  </si>
  <si>
    <t>/IEA13PL/CCA13D/Consignment/Consignor/Address/number</t>
  </si>
  <si>
    <t>/IEA13PL/CCA13D/Consignment/Consignor/Address/postcode</t>
  </si>
  <si>
    <t>/IEA13PL/CCA13D/Consignment/Consignor/Address/city</t>
  </si>
  <si>
    <t>/IEA13PL/CCA13D/Consignment/Consignor/Address/country</t>
  </si>
  <si>
    <t>/IEA13PL/CCA13D/Consignment/Consignor/Address/subDivision</t>
  </si>
  <si>
    <t>/IEA13PL/CCA13D/Consignment/Consignor/Address/POBox</t>
  </si>
  <si>
    <t>/IEA13PL/CCA13D/Consignment/Consignor/ContactPerson</t>
  </si>
  <si>
    <t>/IEA13PL/CCA13D/Consignment/Consignor/ContactPerson/name</t>
  </si>
  <si>
    <t>/IEA13PL/CCA13D/Consignment/Consignor/ContactPerson/phoneNumber</t>
  </si>
  <si>
    <t>/IEA13PL/CCA13D/Consignment/Consignor/ContactPerson/eMailAddress</t>
  </si>
  <si>
    <t>/IEA13PL/CCA13D/Consignment/Consignee</t>
  </si>
  <si>
    <t>/IEA13PL/CCA13D/Consignment/Consignee/identificationNumber</t>
  </si>
  <si>
    <t>/IEA13PL/CCA13D/Consignment/Consignee/name</t>
  </si>
  <si>
    <t>/IEA13PL/CCA13D/Consignment/Consignee/typeOfPerson</t>
  </si>
  <si>
    <t>/IEA13PL/CCA13D/Consignment/Consignee/SafetyAndSecurityIdentificationNumber</t>
  </si>
  <si>
    <t>/IEA13PL/CCA13D/Consignment/Consignee/SafetyAndSecurityIdentificationNumber/identificationNumber</t>
  </si>
  <si>
    <t>/IEA13PL/CCA13D/Consignment/Consignee/SafetyAndSecurityIdentificationNumber/country</t>
  </si>
  <si>
    <t>/IEA13PL/CCA13D/Consignment/Consignee/Address</t>
  </si>
  <si>
    <t>/IEA13PL/CCA13D/Consignment/Consignee/Address/streetAndNumber</t>
  </si>
  <si>
    <t>/IEA13PL/CCA13D/Consignment/Consignee/Address/street</t>
  </si>
  <si>
    <t>/IEA13PL/CCA13D/Consignment/Consignee/Address/streetAdditionalLine</t>
  </si>
  <si>
    <t>/IEA13PL/CCA13D/Consignment/Consignee/Address/number</t>
  </si>
  <si>
    <t>/IEA13PL/CCA13D/Consignment/Consignee/Address/postcode</t>
  </si>
  <si>
    <t>/IEA13PL/CCA13D/Consignment/Consignee/Address/city</t>
  </si>
  <si>
    <t>/IEA13PL/CCA13D/Consignment/Consignee/Address/country</t>
  </si>
  <si>
    <t>/IEA13PL/CCA13D/Consignment/Consignee/Address/subDivision</t>
  </si>
  <si>
    <t>/IEA13PL/CCA13D/Consignment/Consignee/Address/POBox</t>
  </si>
  <si>
    <t>/IEA13PL/CCA13D/Consignment/Consignee/ContactPerson</t>
  </si>
  <si>
    <t>/IEA13PL/CCA13D/Consignment/Consignee/ContactPerson/name</t>
  </si>
  <si>
    <t>/IEA13PL/CCA13D/Consignment/Consignee/ContactPerson/phoneNumber</t>
  </si>
  <si>
    <t>/IEA13PL/CCA13D/Consignment/Consignee/ContactPerson/eMailAddress</t>
  </si>
  <si>
    <t>/IEA13PL/CCA13D/Consignment/AdditionalSupplyChainActor</t>
  </si>
  <si>
    <t>/IEA13PL/CCA13D/Consignment/AdditionalSupplyChainActor/sequenceNumber</t>
  </si>
  <si>
    <t>/IEA13PL/CCA13D/Consignment/AdditionalSupplyChainActor/role</t>
  </si>
  <si>
    <t>/IEA13PL/CCA13D/Consignment/AdditionalSupplyChainActor/identificationNumber</t>
  </si>
  <si>
    <t>/IEA13PL/CCA13D/Consignment/AdditionalSupplyChainActor/SafetyAndSecurityIdentificationNumber</t>
  </si>
  <si>
    <t>/IEA13PL/CCA13D/Consignment/AdditionalSupplyChainActor/SafetyAndSecurityIdentificationNumber/identificationNumber</t>
  </si>
  <si>
    <t>/IEA13PL/CCA13D/Consignment/AdditionalSupplyChainActor/SafetyAndSecurityIdentificationNumber/country</t>
  </si>
  <si>
    <t>/IEA13PL/CCA13D/Consignment/TransportEquipment</t>
  </si>
  <si>
    <t>/IEA13PL/CCA13D/Consignment/TransportEquipment/sequenceNumber</t>
  </si>
  <si>
    <t>/IEA13PL/CCA13D/Consignment/TransportEquipment/containerIdentificationNumber</t>
  </si>
  <si>
    <t>/IEA13PL/CCA13D/Consignment/TransportEquipment/containerSizeAndType</t>
  </si>
  <si>
    <t>C0062</t>
  </si>
  <si>
    <t>/IEA13PL/CCA13D/Consignment/TransportEquipment/containerPackedStatus</t>
  </si>
  <si>
    <t>C0069</t>
  </si>
  <si>
    <t>/IEA13PL/CCA13D/Consignment/TransportEquipment/containerSupplierType</t>
  </si>
  <si>
    <t>C0064</t>
  </si>
  <si>
    <t>/IEA13PL/CCA13D/Consignment/TransportEquipment/numberOfSeals</t>
  </si>
  <si>
    <t>/IEA13PL/CCA13D/Consignment/TransportEquipment/Seal</t>
  </si>
  <si>
    <t>/IEA13PL/CCA13D/Consignment/TransportEquipment/Seal/sequenceNumber</t>
  </si>
  <si>
    <t>/IEA13PL/CCA13D/Consignment/TransportEquipment/Seal/identifier</t>
  </si>
  <si>
    <t>/IEA13PL/CCA13D/Consignment/TransportEquipment/GoodsReference</t>
  </si>
  <si>
    <t>/IEA13PL/CCA13D/Consignment/TransportEquipment/GoodsReference/sequenceNumber</t>
  </si>
  <si>
    <t>/IEA13PL/CCA13D/Consignment/TransportEquipment/GoodsReference/declarationGoodsItemNumber</t>
  </si>
  <si>
    <t>/IEA13PL/CCA13D/Consignment/LocationOfGoods</t>
  </si>
  <si>
    <t>/IEA13PL/CCA13D/Consignment/LocationOfGoods/typeOfLocation</t>
  </si>
  <si>
    <t>/IEA13PL/CCA13D/Consignment/LocationOfGoods/qualifierOfIdentification</t>
  </si>
  <si>
    <t>/IEA13PL/CCA13D/Consignment/LocationOfGoods/authorisationNumber</t>
  </si>
  <si>
    <t>/IEA13PL/CCA13D/Consignment/LocationOfGoods/additionalIdentifier</t>
  </si>
  <si>
    <t>/IEA13PL/CCA13D/Consignment/LocationOfGoods/UNLocode</t>
  </si>
  <si>
    <t>/IEA13PL/CCA13D/Consignment/LocationOfGoods/CustomsOffice</t>
  </si>
  <si>
    <t>/IEA13PL/CCA13D/Consignment/LocationOfGoods/CustomsOffice/referenceNumber</t>
  </si>
  <si>
    <t>/IEA13PL/CCA13D/Consignment/LocationOfGoods/GNSS</t>
  </si>
  <si>
    <t>/IEA13PL/CCA13D/Consignment/LocationOfGoods/GNSS/latitude</t>
  </si>
  <si>
    <t>/IEA13PL/CCA13D/Consignment/LocationOfGoods/GNSS/longitude</t>
  </si>
  <si>
    <t>/IEA13PL/CCA13D/Consignment/LocationOfGoods/EconomicOperator</t>
  </si>
  <si>
    <t>/IEA13PL/CCA13D/Consignment/LocationOfGoods/EconomicOperator/identificationNumber</t>
  </si>
  <si>
    <t>/IEA13PL/CCA13D/Consignment/LocationOfGoods/Address</t>
  </si>
  <si>
    <t>/IEA13PL/CCA13D/Consignment/LocationOfGoods/Address/streetAndNumber</t>
  </si>
  <si>
    <t>/IEA13PL/CCA13D/Consignment/LocationOfGoods/Address/postcode</t>
  </si>
  <si>
    <t>/IEA13PL/CCA13D/Consignment/LocationOfGoods/Address/city</t>
  </si>
  <si>
    <t>/IEA13PL/CCA13D/Consignment/LocationOfGoods/Address/country</t>
  </si>
  <si>
    <t>/IEA13PL/CCA13D/Consignment/LocationOfGoods/PostcodeAddress</t>
  </si>
  <si>
    <t>/IEA13PL/CCA13D/Consignment/LocationOfGoods/PostcodeAddress/houseNumber</t>
  </si>
  <si>
    <t>/IEA13PL/CCA13D/Consignment/LocationOfGoods/PostcodeAddress/postcode</t>
  </si>
  <si>
    <t>/IEA13PL/CCA13D/Consignment/LocationOfGoods/PostcodeAddress/country</t>
  </si>
  <si>
    <t>/IEA13PL/CCA13D/Consignment/LocationOfGoods/ContactPerson</t>
  </si>
  <si>
    <t>/IEA13PL/CCA13D/Consignment/LocationOfGoods/ContactPerson/name</t>
  </si>
  <si>
    <t>/IEA13PL/CCA13D/Consignment/LocationOfGoods/ContactPerson/phoneNumber</t>
  </si>
  <si>
    <t>/IEA13PL/CCA13D/Consignment/LocationOfGoods/ContactPerson/eMailAddress</t>
  </si>
  <si>
    <t>/IEA13PL/CCA13D/Consignment/DepartureTransportMeans</t>
  </si>
  <si>
    <t>/IEA13PL/CCA13D/Consignment/DepartureTransportMeans/sequenceNumber</t>
  </si>
  <si>
    <t>/IEA13PL/CCA13D/Consignment/DepartureTransportMeans/typeOfIdentification</t>
  </si>
  <si>
    <t>/IEA13PL/CCA13D/Consignment/DepartureTransportMeans/identificationNumber</t>
  </si>
  <si>
    <t>/IEA13PL/CCA13D/Consignment/DepartureTransportMeans/nationality</t>
  </si>
  <si>
    <t>/IEA13PL/CCA13D/Consignment/CountryOfRoutingOfConsignment</t>
  </si>
  <si>
    <t>/IEA13PL/CCA13D/Consignment/CountryOfRoutingOfConsignment/sequenceNumber</t>
  </si>
  <si>
    <t>/IEA13PL/CCA13D/Consignment/CountryOfRoutingOfConsignment/country</t>
  </si>
  <si>
    <t>/IEA13PL/CCA13D/Consignment/ActiveBorderTransportMeans</t>
  </si>
  <si>
    <t>/IEA13PL/CCA13D/Consignment/ActiveBorderTransportMeans/sequenceNumber</t>
  </si>
  <si>
    <t>/IEA13PL/CCA13D/Consignment/ActiveBorderTransportMeans/customsOfficeAtBorderReferenceNumber</t>
  </si>
  <si>
    <t>/IEA13PL/CCA13D/Consignment/ActiveBorderTransportMeans/typeOfIdentification</t>
  </si>
  <si>
    <t>/IEA13PL/CCA13D/Consignment/ActiveBorderTransportMeans/identificationNumber</t>
  </si>
  <si>
    <t>/IEA13PL/CCA13D/Consignment/ActiveBorderTransportMeans/nationality</t>
  </si>
  <si>
    <t>/IEA13PL/CCA13D/Consignment/ActiveBorderTransportMeans/conveyanceReferenceNumber</t>
  </si>
  <si>
    <t>/IEA13PL/CCA13D/Consignment/ActiveBorderTransportMeans/typeOfMeansOfTransport</t>
  </si>
  <si>
    <t>C0065</t>
  </si>
  <si>
    <t>/IEA13PL/CCA13D/Consignment/ActiveBorderTransportMeans/actualDateAndTimeOfDeparture</t>
  </si>
  <si>
    <t>/IEA13PL/CCA13D/Consignment/ActiveBorderTransportMeans/estimatedDateAndTimeOfDeparture</t>
  </si>
  <si>
    <t>/IEA13PL/CCA13D/Consignment/ActiveBorderTransportMeans/estimatedDateAndTimeOfArrival</t>
  </si>
  <si>
    <t>C0072; R0038</t>
  </si>
  <si>
    <t>/IEA13PL/CCA13D/Consignment/PlaceOfAcceptance</t>
  </si>
  <si>
    <t>/IEA13PL/CCA13D/Consignment/PlaceOfAcceptance/location</t>
  </si>
  <si>
    <t>/IEA13PL/CCA13D/Consignment/PlaceOfAcceptance/UNLocode</t>
  </si>
  <si>
    <t>/IEA13PL/CCA13D/Consignment/PlaceOfAcceptance/Address</t>
  </si>
  <si>
    <t>/IEA13PL/CCA13D/Consignment/PlaceOfAcceptance/Address/country</t>
  </si>
  <si>
    <t>/IEA13PL/CCA13D/Consignment/PlaceOfLoading</t>
  </si>
  <si>
    <t>/IEA13PL/CCA13D/Consignment/PlaceOfLoading/UNLocode</t>
  </si>
  <si>
    <t>/IEA13PL/CCA13D/Consignment/PlaceOfLoading/country</t>
  </si>
  <si>
    <t>/IEA13PL/CCA13D/Consignment/PlaceOfLoading/location</t>
  </si>
  <si>
    <t>/IEA13PL/CCA13D/Consignment/PlaceOfUnloading</t>
  </si>
  <si>
    <t>/IEA13PL/CCA13D/Consignment/PlaceOfUnloading/UNLocode</t>
  </si>
  <si>
    <t>/IEA13PL/CCA13D/Consignment/PlaceOfUnloading/country</t>
  </si>
  <si>
    <t>/IEA13PL/CCA13D/Consignment/PlaceOfUnloading/location</t>
  </si>
  <si>
    <t>/IEA13PL/CCA13D/Consignment/PlaceOfDelivery</t>
  </si>
  <si>
    <t>/IEA13PL/CCA13D/Consignment/PlaceOfDelivery/location</t>
  </si>
  <si>
    <t>/IEA13PL/CCA13D/Consignment/PlaceOfDelivery/UNLocode</t>
  </si>
  <si>
    <t>/IEA13PL/CCA13D/Consignment/PlaceOfDelivery/Address</t>
  </si>
  <si>
    <t>/IEA13PL/CCA13D/Consignment/PlaceOfDelivery/Address/country</t>
  </si>
  <si>
    <t>/IEA13PL/CCA13D/Consignment/PreviousDocument</t>
  </si>
  <si>
    <t>/IEA13PL/CCA13D/Consignment/PreviousDocument/sequenceNumber</t>
  </si>
  <si>
    <t>/IEA13PL/CCA13D/Consignment/PreviousDocument/type</t>
  </si>
  <si>
    <t>/IEA13PL/CCA13D/Consignment/PreviousDocument/referenceNumber</t>
  </si>
  <si>
    <t>/IEA13PL/CCA13D/Consignment/PreviousDocument/complementOfInformation</t>
  </si>
  <si>
    <t>/IEA13PL/CCA13D/Consignment/SupportingDocument</t>
  </si>
  <si>
    <t>/IEA13PL/CCA13D/Consignment/SupportingDocument/sequenceNumber</t>
  </si>
  <si>
    <t>/IEA13PL/CCA13D/Consignment/SupportingDocument/type</t>
  </si>
  <si>
    <t>/IEA13PL/CCA13D/Consignment/SupportingDocument/referenceNumber</t>
  </si>
  <si>
    <t>/IEA13PL/CCA13D/Consignment/SupportingDocument/documentLineItemNumber</t>
  </si>
  <si>
    <t>/IEA13PL/CCA13D/Consignment/SupportingDocument/complementOfInformation</t>
  </si>
  <si>
    <t>/IEA13PL/CCA13D/Consignment/TransportDocument</t>
  </si>
  <si>
    <t>/IEA13PL/CCA13D/Consignment/TransportDocument/sequenceNumber</t>
  </si>
  <si>
    <t>/IEA13PL/CCA13D/Consignment/TransportDocument/type</t>
  </si>
  <si>
    <t>/IEA13PL/CCA13D/Consignment/TransportDocument/referenceNumber</t>
  </si>
  <si>
    <t>/IEA13PL/CCA13D/Consignment/AdditionalReference</t>
  </si>
  <si>
    <t>/IEA13PL/CCA13D/Consignment/AdditionalReference/sequenceNumber</t>
  </si>
  <si>
    <t>/IEA13PL/CCA13D/Consignment/AdditionalReference/type</t>
  </si>
  <si>
    <t>/IEA13PL/CCA13D/Consignment/AdditionalReference/referenceNumber</t>
  </si>
  <si>
    <t>/IEA13PL/CCA13D/Consignment/AdditionalInformation</t>
  </si>
  <si>
    <t>/IEA13PL/CCA13D/Consignment/AdditionalInformation/sequenceNumber</t>
  </si>
  <si>
    <t>/IEA13PL/CCA13D/Consignment/AdditionalInformation/code</t>
  </si>
  <si>
    <t>/IEA13PL/CCA13D/Consignment/AdditionalInformation/text</t>
  </si>
  <si>
    <t>/IEA13PL/CCA13D/Consignment/TransportCharges</t>
  </si>
  <si>
    <t>/IEA13PL/CCA13D/Consignment/TransportCharges/methodOfPayment</t>
  </si>
  <si>
    <t>/IEA13PL/CCA13D/Consignment/HouseConsignment</t>
  </si>
  <si>
    <t>/IEA13PL/CCA13D/Consignment/HouseConsignment/sequenceNumber</t>
  </si>
  <si>
    <t>/IEA13PL/CCA13D/Consignment/HouseConsignment/countryOfDispatch</t>
  </si>
  <si>
    <t>/IEA13PL/CCA13D/Consignment/HouseConsignment/countryOfDestination</t>
  </si>
  <si>
    <t>/IEA13PL/CCA13D/Consignment/HouseConsignment/grossMass</t>
  </si>
  <si>
    <t>/IEA13PL/CCA13D/Consignment/HouseConsignment/referenceNumberUCR</t>
  </si>
  <si>
    <t>/IEA13PL/CCA13D/Consignment/HouseConsignment/Consignor</t>
  </si>
  <si>
    <t>/IEA13PL/CCA13D/Consignment/HouseConsignment/Consignor/identificationNumber</t>
  </si>
  <si>
    <t>/IEA13PL/CCA13D/Consignment/HouseConsignment/Consignor/name</t>
  </si>
  <si>
    <t>/IEA13PL/CCA13D/Consignment/HouseConsignment/Consignor/typeOfPerson</t>
  </si>
  <si>
    <t>/IEA13PL/CCA13D/Consignment/HouseConsignment/Consignor/SafetyAndSecurityIdentificationNumber</t>
  </si>
  <si>
    <t>/IEA13PL/CCA13D/Consignment/HouseConsignment/Consignor/SafetyAndSecurityIdentificationNumber/identificationNumber</t>
  </si>
  <si>
    <t>/IEA13PL/CCA13D/Consignment/HouseConsignment/Consignor/SafetyAndSecurityIdentificationNumber/country</t>
  </si>
  <si>
    <t>/IEA13PL/CCA13D/Consignment/HouseConsignment/Consignor/Address</t>
  </si>
  <si>
    <t>/IEA13PL/CCA13D/Consignment/HouseConsignment/Consignor/Address/streetAndNumber</t>
  </si>
  <si>
    <t>/IEA13PL/CCA13D/Consignment/HouseConsignment/Consignor/Address/street</t>
  </si>
  <si>
    <t>/IEA13PL/CCA13D/Consignment/HouseConsignment/Consignor/Address/streetAdditionalLine</t>
  </si>
  <si>
    <t>/IEA13PL/CCA13D/Consignment/HouseConsignment/Consignor/Address/number</t>
  </si>
  <si>
    <t>/IEA13PL/CCA13D/Consignment/HouseConsignment/Consignor/Address/postcode</t>
  </si>
  <si>
    <t>/IEA13PL/CCA13D/Consignment/HouseConsignment/Consignor/Address/city</t>
  </si>
  <si>
    <t>/IEA13PL/CCA13D/Consignment/HouseConsignment/Consignor/Address/country</t>
  </si>
  <si>
    <t>/IEA13PL/CCA13D/Consignment/HouseConsignment/Consignor/Address/subDivision</t>
  </si>
  <si>
    <t>/IEA13PL/CCA13D/Consignment/HouseConsignment/Consignor/Address/POBox</t>
  </si>
  <si>
    <t>/IEA13PL/CCA13D/Consignment/HouseConsignment/Consignor/ContactPerson</t>
  </si>
  <si>
    <t>/IEA13PL/CCA13D/Consignment/HouseConsignment/Consignor/ContactPerson/name</t>
  </si>
  <si>
    <t>/IEA13PL/CCA13D/Consignment/HouseConsignment/Consignor/ContactPerson/phoneNumber</t>
  </si>
  <si>
    <t>/IEA13PL/CCA13D/Consignment/HouseConsignment/Consignor/ContactPerson/eMailAddress</t>
  </si>
  <si>
    <t>/IEA13PL/CCA13D/Consignment/HouseConsignment/Consignee</t>
  </si>
  <si>
    <t>/IEA13PL/CCA13D/Consignment/HouseConsignment/Consignee/identificationNumber</t>
  </si>
  <si>
    <t>/IEA13PL/CCA13D/Consignment/HouseConsignment/Consignee/name</t>
  </si>
  <si>
    <t>/IEA13PL/CCA13D/Consignment/HouseConsignment/Consignee/typeOfPerson</t>
  </si>
  <si>
    <t>/IEA13PL/CCA13D/Consignment/HouseConsignment/Consignee/SafetyAndSecurityIdentificationNumber</t>
  </si>
  <si>
    <t>/IEA13PL/CCA13D/Consignment/HouseConsignment/Consignee/SafetyAndSecurityIdentificationNumber/identificationNumber</t>
  </si>
  <si>
    <t>/IEA13PL/CCA13D/Consignment/HouseConsignment/Consignee/SafetyAndSecurityIdentificationNumber/country</t>
  </si>
  <si>
    <t>/IEA13PL/CCA13D/Consignment/HouseConsignment/Consignee/Address</t>
  </si>
  <si>
    <t>/IEA13PL/CCA13D/Consignment/HouseConsignment/Consignee/Address/streetAndNumber</t>
  </si>
  <si>
    <t>/IEA13PL/CCA13D/Consignment/HouseConsignment/Consignee/Address/street</t>
  </si>
  <si>
    <t>/IEA13PL/CCA13D/Consignment/HouseConsignment/Consignee/Address/streetAdditionalLine</t>
  </si>
  <si>
    <t>/IEA13PL/CCA13D/Consignment/HouseConsignment/Consignee/Address/number</t>
  </si>
  <si>
    <t>/IEA13PL/CCA13D/Consignment/HouseConsignment/Consignee/Address/postcode</t>
  </si>
  <si>
    <t>/IEA13PL/CCA13D/Consignment/HouseConsignment/Consignee/Address/city</t>
  </si>
  <si>
    <t>/IEA13PL/CCA13D/Consignment/HouseConsignment/Consignee/Address/country</t>
  </si>
  <si>
    <t>/IEA13PL/CCA13D/Consignment/HouseConsignment/Consignee/Address/subDivision</t>
  </si>
  <si>
    <t>/IEA13PL/CCA13D/Consignment/HouseConsignment/Consignee/Address/POBox</t>
  </si>
  <si>
    <t>/IEA13PL/CCA13D/Consignment/HouseConsignment/Consignee/ContactPerson</t>
  </si>
  <si>
    <t>/IEA13PL/CCA13D/Consignment/HouseConsignment/Consignee/ContactPerson/name</t>
  </si>
  <si>
    <t>/IEA13PL/CCA13D/Consignment/HouseConsignment/Consignee/ContactPerson/phoneNumber</t>
  </si>
  <si>
    <t>/IEA13PL/CCA13D/Consignment/HouseConsignment/Consignee/ContactPerson/eMailAddress</t>
  </si>
  <si>
    <t>/IEA13PL/CCA13D/Consignment/HouseConsignment/AdditionalSupplyChainActor</t>
  </si>
  <si>
    <t>/IEA13PL/CCA13D/Consignment/HouseConsignment/AdditionalSupplyChainActor/sequenceNumber</t>
  </si>
  <si>
    <t>/IEA13PL/CCA13D/Consignment/HouseConsignment/AdditionalSupplyChainActor/role</t>
  </si>
  <si>
    <t>/IEA13PL/CCA13D/Consignment/HouseConsignment/AdditionalSupplyChainActor/identificationNumber</t>
  </si>
  <si>
    <t>/IEA13PL/CCA13D/Consignment/HouseConsignment/AdditionalSupplyChainActor/SafetyAndSecurityIdentificationNumber</t>
  </si>
  <si>
    <t>/IEA13PL/CCA13D/Consignment/HouseConsignment/AdditionalSupplyChainActor/SafetyAndSecurityIdentificationNumber/identificationNumber</t>
  </si>
  <si>
    <t>/IEA13PL/CCA13D/Consignment/HouseConsignment/AdditionalSupplyChainActor/SafetyAndSecurityIdentificationNumber/country</t>
  </si>
  <si>
    <t>/IEA13PL/CCA13D/Consignment/HouseConsignment/Buyer</t>
  </si>
  <si>
    <t>/IEA13PL/CCA13D/Consignment/HouseConsignment/Buyer/name</t>
  </si>
  <si>
    <t>/IEA13PL/CCA13D/Consignment/HouseConsignment/Buyer/identificationNumber</t>
  </si>
  <si>
    <t>/IEA13PL/CCA13D/Consignment/HouseConsignment/Buyer/typeOfPerson</t>
  </si>
  <si>
    <t>/IEA13PL/CCA13D/Consignment/HouseConsignment/Buyer/Address</t>
  </si>
  <si>
    <t>/IEA13PL/CCA13D/Consignment/HouseConsignment/Buyer/Address/street</t>
  </si>
  <si>
    <t>/IEA13PL/CCA13D/Consignment/HouseConsignment/Buyer/Address/streetAdditionalLine</t>
  </si>
  <si>
    <t>/IEA13PL/CCA13D/Consignment/HouseConsignment/Buyer/Address/number</t>
  </si>
  <si>
    <t>/IEA13PL/CCA13D/Consignment/HouseConsignment/Buyer/Address/postcode</t>
  </si>
  <si>
    <t>/IEA13PL/CCA13D/Consignment/HouseConsignment/Buyer/Address/city</t>
  </si>
  <si>
    <t>/IEA13PL/CCA13D/Consignment/HouseConsignment/Buyer/Address/country</t>
  </si>
  <si>
    <t>/IEA13PL/CCA13D/Consignment/HouseConsignment/Buyer/Address/subDivision</t>
  </si>
  <si>
    <t>/IEA13PL/CCA13D/Consignment/HouseConsignment/Buyer/Address/POBox</t>
  </si>
  <si>
    <t>/IEA13PL/CCA13D/Consignment/HouseConsignment/Buyer/ContactPerson</t>
  </si>
  <si>
    <t>/IEA13PL/CCA13D/Consignment/HouseConsignment/Buyer/ContactPerson/phoneNumber</t>
  </si>
  <si>
    <t>/IEA13PL/CCA13D/Consignment/HouseConsignment/Buyer/ContactPerson/eMailAddress</t>
  </si>
  <si>
    <t>/IEA13PL/CCA13D/Consignment/HouseConsignment/Seller</t>
  </si>
  <si>
    <t>/IEA13PL/CCA13D/Consignment/HouseConsignment/Seller/name</t>
  </si>
  <si>
    <t>/IEA13PL/CCA13D/Consignment/HouseConsignment/Seller/identificationNumber</t>
  </si>
  <si>
    <t>/IEA13PL/CCA13D/Consignment/HouseConsignment/Seller/typeOfPerson</t>
  </si>
  <si>
    <t>/IEA13PL/CCA13D/Consignment/HouseConsignment/Seller/Address</t>
  </si>
  <si>
    <t>/IEA13PL/CCA13D/Consignment/HouseConsignment/Seller/Address/street</t>
  </si>
  <si>
    <t>/IEA13PL/CCA13D/Consignment/HouseConsignment/Seller/Address/streetAdditionalLine</t>
  </si>
  <si>
    <t>/IEA13PL/CCA13D/Consignment/HouseConsignment/Seller/Address/number</t>
  </si>
  <si>
    <t>/IEA13PL/CCA13D/Consignment/HouseConsignment/Seller/Address/postcode</t>
  </si>
  <si>
    <t>/IEA13PL/CCA13D/Consignment/HouseConsignment/Seller/Address/city</t>
  </si>
  <si>
    <t>/IEA13PL/CCA13D/Consignment/HouseConsignment/Seller/Address/country</t>
  </si>
  <si>
    <t>/IEA13PL/CCA13D/Consignment/HouseConsignment/Seller/Address/subDivision</t>
  </si>
  <si>
    <t>/IEA13PL/CCA13D/Consignment/HouseConsignment/Seller/Address/POBox</t>
  </si>
  <si>
    <t>/IEA13PL/CCA13D/Consignment/HouseConsignment/Seller/ContactPerson</t>
  </si>
  <si>
    <t>/IEA13PL/CCA13D/Consignment/HouseConsignment/Seller/ContactPerson/phoneNumber</t>
  </si>
  <si>
    <t>/IEA13PL/CCA13D/Consignment/HouseConsignment/Seller/ContactPerson/eMailAddress</t>
  </si>
  <si>
    <t>/IEA13PL/CCA13D/Consignment/HouseConsignment/DepartureTransportMeans</t>
  </si>
  <si>
    <t>/IEA13PL/CCA13D/Consignment/HouseConsignment/DepartureTransportMeans/sequenceNumber</t>
  </si>
  <si>
    <t>/IEA13PL/CCA13D/Consignment/HouseConsignment/DepartureTransportMeans/typeOfIdentification</t>
  </si>
  <si>
    <t>/IEA13PL/CCA13D/Consignment/HouseConsignment/DepartureTransportMeans/identificationNumber</t>
  </si>
  <si>
    <t>/IEA13PL/CCA13D/Consignment/HouseConsignment/DepartureTransportMeans/nationality</t>
  </si>
  <si>
    <t>/IEA13PL/CCA13D/Consignment/HouseConsignment/CountryOfRoutingOfConsignment</t>
  </si>
  <si>
    <t>/IEA13PL/CCA13D/Consignment/HouseConsignment/CountryOfRoutingOfConsignment/sequenceNumber</t>
  </si>
  <si>
    <t>/IEA13PL/CCA13D/Consignment/HouseConsignment/CountryOfRoutingOfConsignment/country</t>
  </si>
  <si>
    <t>/IEA13PL/CCA13D/Consignment/HouseConsignment/PassiveBorderTransportMeans</t>
  </si>
  <si>
    <t>/IEA13PL/CCA13D/Consignment/HouseConsignment/PassiveBorderTransportMeans/sequenceNumber</t>
  </si>
  <si>
    <t>/IEA13PL/CCA13D/Consignment/HouseConsignment/PassiveBorderTransportMeans/identificationNumber</t>
  </si>
  <si>
    <t>/IEA13PL/CCA13D/Consignment/HouseConsignment/PassiveBorderTransportMeans/typeOfIdentification</t>
  </si>
  <si>
    <t>/IEA13PL/CCA13D/Consignment/HouseConsignment/PassiveBorderTransportMeans/typeOfMeansOfTransport</t>
  </si>
  <si>
    <t>/IEA13PL/CCA13D/Consignment/HouseConsignment/PassiveBorderTransportMeans/nationality</t>
  </si>
  <si>
    <t>/IEA13PL/CCA13D/Consignment/HouseConsignment/PlaceOfAcceptance</t>
  </si>
  <si>
    <t>/IEA13PL/CCA13D/Consignment/HouseConsignment/PlaceOfAcceptance/location</t>
  </si>
  <si>
    <t>/IEA13PL/CCA13D/Consignment/HouseConsignment/PlaceOfAcceptance/UNLocode</t>
  </si>
  <si>
    <t>/IEA13PL/CCA13D/Consignment/HouseConsignment/PlaceOfAcceptance/Address</t>
  </si>
  <si>
    <t>/IEA13PL/CCA13D/Consignment/HouseConsignment/PlaceOfAcceptance/Address/country</t>
  </si>
  <si>
    <t>/IEA13PL/CCA13D/Consignment/HouseConsignment/PlaceOfDelivery</t>
  </si>
  <si>
    <t>/IEA13PL/CCA13D/Consignment/HouseConsignment/PlaceOfDelivery/location</t>
  </si>
  <si>
    <t>/IEA13PL/CCA13D/Consignment/HouseConsignment/PlaceOfDelivery/UNLocode</t>
  </si>
  <si>
    <t>/IEA13PL/CCA13D/Consignment/HouseConsignment/PlaceOfDelivery/Address</t>
  </si>
  <si>
    <t>/IEA13PL/CCA13D/Consignment/HouseConsignment/PlaceOfDelivery/Address/country</t>
  </si>
  <si>
    <t>/IEA13PL/CCA13D/Consignment/HouseConsignment/PreviousDocument</t>
  </si>
  <si>
    <t>/IEA13PL/CCA13D/Consignment/HouseConsignment/PreviousDocument/sequenceNumber</t>
  </si>
  <si>
    <t>/IEA13PL/CCA13D/Consignment/HouseConsignment/PreviousDocument/type</t>
  </si>
  <si>
    <t>/IEA13PL/CCA13D/Consignment/HouseConsignment/PreviousDocument/referenceNumber</t>
  </si>
  <si>
    <t>/IEA13PL/CCA13D/Consignment/HouseConsignment/PreviousDocument/complementOfInformation</t>
  </si>
  <si>
    <t>/IEA13PL/CCA13D/Consignment/HouseConsignment/SupportingDocument</t>
  </si>
  <si>
    <t>/IEA13PL/CCA13D/Consignment/HouseConsignment/SupportingDocument/sequenceNumber</t>
  </si>
  <si>
    <t>/IEA13PL/CCA13D/Consignment/HouseConsignment/SupportingDocument/type</t>
  </si>
  <si>
    <t>/IEA13PL/CCA13D/Consignment/HouseConsignment/SupportingDocument/referenceNumber</t>
  </si>
  <si>
    <t>/IEA13PL/CCA13D/Consignment/HouseConsignment/SupportingDocument/documentLineItemNumber</t>
  </si>
  <si>
    <t>/IEA13PL/CCA13D/Consignment/HouseConsignment/SupportingDocument/complementOfInformation</t>
  </si>
  <si>
    <t>/IEA13PL/CCA13D/Consignment/HouseConsignment/TransportDocument</t>
  </si>
  <si>
    <t>/IEA13PL/CCA13D/Consignment/HouseConsignment/TransportDocument/sequenceNumber</t>
  </si>
  <si>
    <t>/IEA13PL/CCA13D/Consignment/HouseConsignment/TransportDocument/type</t>
  </si>
  <si>
    <t>/IEA13PL/CCA13D/Consignment/HouseConsignment/TransportDocument/referenceNumber</t>
  </si>
  <si>
    <t>/IEA13PL/CCA13D/Consignment/HouseConsignment/AdditionalReference</t>
  </si>
  <si>
    <t>/IEA13PL/CCA13D/Consignment/HouseConsignment/AdditionalReference/sequenceNumber</t>
  </si>
  <si>
    <t>/IEA13PL/CCA13D/Consignment/HouseConsignment/AdditionalReference/type</t>
  </si>
  <si>
    <t>/IEA13PL/CCA13D/Consignment/HouseConsignment/AdditionalReference/referenceNumber</t>
  </si>
  <si>
    <t>/IEA13PL/CCA13D/Consignment/HouseConsignment/AdditionalInformation</t>
  </si>
  <si>
    <t>/IEA13PL/CCA13D/Consignment/HouseConsignment/AdditionalInformation/sequenceNumber</t>
  </si>
  <si>
    <t>/IEA13PL/CCA13D/Consignment/HouseConsignment/AdditionalInformation/code</t>
  </si>
  <si>
    <t>/IEA13PL/CCA13D/Consignment/HouseConsignment/AdditionalInformation/text</t>
  </si>
  <si>
    <t>/IEA13PL/CCA13D/Consignment/HouseConsignment/TransportCharges</t>
  </si>
  <si>
    <t>/IEA13PL/CCA13D/Consignment/HouseConsignment/TransportCharges/methodOfPayment</t>
  </si>
  <si>
    <t>/IEA13PL/CCA13D/Consignment/HouseConsignment/ConsignmentItem</t>
  </si>
  <si>
    <t>/IEA13PL/CCA13D/Consignment/HouseConsignment/ConsignmentItem/goodsItemNumber</t>
  </si>
  <si>
    <t>/IEA13PL/CCA13D/Consignment/HouseConsignment/ConsignmentItem/declarationGoodsItemNumber</t>
  </si>
  <si>
    <t>/IEA13PL/CCA13D/Consignment/HouseConsignment/ConsignmentItem/declarationType</t>
  </si>
  <si>
    <t>/IEA13PL/CCA13D/Consignment/HouseConsignment/ConsignmentItem/countryOfDispatch</t>
  </si>
  <si>
    <t>/IEA13PL/CCA13D/Consignment/HouseConsignment/ConsignmentItem/countryOfDestination</t>
  </si>
  <si>
    <t>/IEA13PL/CCA13D/Consignment/HouseConsignment/ConsignmentItem/referenceNumberUCR</t>
  </si>
  <si>
    <t>/IEA13PL/CCA13D/Consignment/HouseConsignment/ConsignmentItem/AdditionalSupplyChainActor</t>
  </si>
  <si>
    <t>/IEA13PL/CCA13D/Consignment/HouseConsignment/ConsignmentItem/AdditionalSupplyChainActor/sequenceNumber</t>
  </si>
  <si>
    <t>/IEA13PL/CCA13D/Consignment/HouseConsignment/ConsignmentItem/AdditionalSupplyChainActor/role</t>
  </si>
  <si>
    <t>/IEA13PL/CCA13D/Consignment/HouseConsignment/ConsignmentItem/AdditionalSupplyChainActor/identificationNumber</t>
  </si>
  <si>
    <t>/IEA13PL/CCA13D/Consignment/HouseConsignment/ConsignmentItem/AdditionalSupplyChainActor/SafetyAndSecurityIdentificationNumber</t>
  </si>
  <si>
    <t>/IEA13PL/CCA13D/Consignment/HouseConsignment/ConsignmentItem/AdditionalSupplyChainActor/SafetyAndSecurityIdentificationNumber/identificationNumber</t>
  </si>
  <si>
    <t>/IEA13PL/CCA13D/Consignment/HouseConsignment/ConsignmentItem/AdditionalSupplyChainActor/SafetyAndSecurityIdentificationNumber/country</t>
  </si>
  <si>
    <t>/IEA13PL/CCA13D/Consignment/HouseConsignment/ConsignmentItem/Commodity</t>
  </si>
  <si>
    <t>/IEA13PL/CCA13D/Consignment/HouseConsignment/ConsignmentItem/Commodity/descriptionOfGoods</t>
  </si>
  <si>
    <t>/IEA13PL/CCA13D/Consignment/HouseConsignment/ConsignmentItem/Commodity/cusCode</t>
  </si>
  <si>
    <t>/IEA13PL/CCA13D/Consignment/HouseConsignment/ConsignmentItem/Commodity/CommodityCode</t>
  </si>
  <si>
    <t>/IEA13PL/CCA13D/Consignment/HouseConsignment/ConsignmentItem/Commodity/CommodityCode/harmonizedSystemSubHeadingCode</t>
  </si>
  <si>
    <t>/IEA13PL/CCA13D/Consignment/HouseConsignment/ConsignmentItem/Commodity/CommodityCode/combinedNomenclatureCode</t>
  </si>
  <si>
    <t>/IEA13PL/CCA13D/Consignment/HouseConsignment/ConsignmentItem/Commodity/DangerousGoods</t>
  </si>
  <si>
    <t>/IEA13PL/CCA13D/Consignment/HouseConsignment/ConsignmentItem/Commodity/DangerousGoods/sequenceNumber</t>
  </si>
  <si>
    <t>/IEA13PL/CCA13D/Consignment/HouseConsignment/ConsignmentItem/Commodity/DangerousGoods/UNNumber</t>
  </si>
  <si>
    <t>/IEA13PL/CCA13D/Consignment/HouseConsignment/ConsignmentItem/Commodity/GoodsMeasure</t>
  </si>
  <si>
    <t>/IEA13PL/CCA13D/Consignment/HouseConsignment/ConsignmentItem/Commodity/GoodsMeasure/grossMass</t>
  </si>
  <si>
    <t>/IEA13PL/CCA13D/Consignment/HouseConsignment/ConsignmentItem/Commodity/GoodsMeasure/netMass</t>
  </si>
  <si>
    <t>/IEA13PL/CCA13D/Consignment/HouseConsignment/ConsignmentItem/Commodity/GoodsMeasure/supplementaryUnits</t>
  </si>
  <si>
    <t>/IEA13PL/CCA13D/Consignment/HouseConsignment/ConsignmentItem/Packaging</t>
  </si>
  <si>
    <t>/IEA13PL/CCA13D/Consignment/HouseConsignment/ConsignmentItem/Packaging/sequenceNumber</t>
  </si>
  <si>
    <t>/IEA13PL/CCA13D/Consignment/HouseConsignment/ConsignmentItem/Packaging/typeOfPackages</t>
  </si>
  <si>
    <t>/IEA13PL/CCA13D/Consignment/HouseConsignment/ConsignmentItem/Packaging/numberOfPackages</t>
  </si>
  <si>
    <t>/IEA13PL/CCA13D/Consignment/HouseConsignment/ConsignmentItem/Packaging/shippingMarks</t>
  </si>
  <si>
    <t>/IEA13PL/CCA13D/Consignment/HouseConsignment/ConsignmentItem/PassiveBorderTransportMeans</t>
  </si>
  <si>
    <t>/IEA13PL/CCA13D/Consignment/HouseConsignment/ConsignmentItem/PassiveBorderTransportMeans/sequenceNumber</t>
  </si>
  <si>
    <t>/IEA13PL/CCA13D/Consignment/HouseConsignment/ConsignmentItem/PassiveBorderTransportMeans/identificationNumber</t>
  </si>
  <si>
    <t>/IEA13PL/CCA13D/Consignment/HouseConsignment/ConsignmentItem/PassiveBorderTransportMeans/typeOfIdentification</t>
  </si>
  <si>
    <t>/IEA13PL/CCA13D/Consignment/HouseConsignment/ConsignmentItem/PassiveBorderTransportMeans/typeOfMeansOfTransport</t>
  </si>
  <si>
    <t>/IEA13PL/CCA13D/Consignment/HouseConsignment/ConsignmentItem/PassiveBorderTransportMeans/nationality</t>
  </si>
  <si>
    <t>/IEA13PL/CCA13D/Consignment/HouseConsignment/ConsignmentItem/PreviousDocument</t>
  </si>
  <si>
    <t>/IEA13PL/CCA13D/Consignment/HouseConsignment/ConsignmentItem/PreviousDocument/sequenceNumber</t>
  </si>
  <si>
    <t>/IEA13PL/CCA13D/Consignment/HouseConsignment/ConsignmentItem/PreviousDocument/type</t>
  </si>
  <si>
    <t>/IEA13PL/CCA13D/Consignment/HouseConsignment/ConsignmentItem/PreviousDocument/referenceNumber</t>
  </si>
  <si>
    <t>/IEA13PL/CCA13D/Consignment/HouseConsignment/ConsignmentItem/PreviousDocument/goodsItemNumber</t>
  </si>
  <si>
    <t>/IEA13PL/CCA13D/Consignment/HouseConsignment/ConsignmentItem/PreviousDocument/typeOfPackages</t>
  </si>
  <si>
    <t>/IEA13PL/CCA13D/Consignment/HouseConsignment/ConsignmentItem/PreviousDocument/numberOfPackages</t>
  </si>
  <si>
    <t>/IEA13PL/CCA13D/Consignment/HouseConsignment/ConsignmentItem/PreviousDocument/measurementUnitAndQualifier</t>
  </si>
  <si>
    <t>/IEA13PL/CCA13D/Consignment/HouseConsignment/ConsignmentItem/PreviousDocument/quantity</t>
  </si>
  <si>
    <t>/IEA13PL/CCA13D/Consignment/HouseConsignment/ConsignmentItem/PreviousDocument/complementOfInformation</t>
  </si>
  <si>
    <t>/IEA13PL/CCA13D/Consignment/HouseConsignment/ConsignmentItem/SupportingDocument</t>
  </si>
  <si>
    <t>/IEA13PL/CCA13D/Consignment/HouseConsignment/ConsignmentItem/SupportingDocument/sequenceNumber</t>
  </si>
  <si>
    <t>/IEA13PL/CCA13D/Consignment/HouseConsignment/ConsignmentItem/SupportingDocument/type</t>
  </si>
  <si>
    <t>/IEA13PL/CCA13D/Consignment/HouseConsignment/ConsignmentItem/SupportingDocument/referenceNumber</t>
  </si>
  <si>
    <t>/IEA13PL/CCA13D/Consignment/HouseConsignment/ConsignmentItem/SupportingDocument/documentLineItemNumber</t>
  </si>
  <si>
    <t>/IEA13PL/CCA13D/Consignment/HouseConsignment/ConsignmentItem/SupportingDocument/complementOfInformation</t>
  </si>
  <si>
    <t>/IEA13PL/CCA13D/Consignment/HouseConsignment/ConsignmentItem/AdditionalReference</t>
  </si>
  <si>
    <t>/IEA13PL/CCA13D/Consignment/HouseConsignment/ConsignmentItem/AdditionalReference/sequenceNumber</t>
  </si>
  <si>
    <t>/IEA13PL/CCA13D/Consignment/HouseConsignment/ConsignmentItem/AdditionalReference/type</t>
  </si>
  <si>
    <t>/IEA13PL/CCA13D/Consignment/HouseConsignment/ConsignmentItem/AdditionalReference/referenceNumber</t>
  </si>
  <si>
    <t>/IEA13PL/CCA13D/Consignment/HouseConsignment/ConsignmentItem/AdditionalInformation</t>
  </si>
  <si>
    <t>/IEA13PL/CCA13D/Consignment/HouseConsignment/ConsignmentItem/AdditionalInformation/sequenceNumber</t>
  </si>
  <si>
    <t>/IEA13PL/CCA13D/Consignment/HouseConsignment/ConsignmentItem/AdditionalInformation/code</t>
  </si>
  <si>
    <t>/IEA13PL/CCA13D/Consignment/HouseConsignment/ConsignmentItem/AdditionalInformation/text</t>
  </si>
  <si>
    <t>/IEA13PL/Signature</t>
  </si>
  <si>
    <t>Nazwa grupy</t>
  </si>
  <si>
    <t>Ścieżka Xpath</t>
  </si>
  <si>
    <t>Numer w EUCDM</t>
  </si>
  <si>
    <t>/IEA28PL/CCA28D</t>
  </si>
  <si>
    <t>-</t>
  </si>
  <si>
    <t>/IEA28PL/CCA28D/@PhaseID</t>
  </si>
  <si>
    <t>/IEA28PL/CCA28D/messageSender</t>
  </si>
  <si>
    <t>/IEA28PL/CCA28D/messageRecipient</t>
  </si>
  <si>
    <t>/IEA28PL/CCA28D/preparationDateAndTime</t>
  </si>
  <si>
    <t>/IEA28PL/CCA28D/messageIdentification</t>
  </si>
  <si>
    <t>/IEA28PL/CCA28D/messageType</t>
  </si>
  <si>
    <t>/IEA28PL/CCA28D/correlationIdentifier</t>
  </si>
  <si>
    <t>Identyfikator komunikatu IEA15, do którego komunikat IEA28 stanowi odpowiedź.</t>
  </si>
  <si>
    <t>C0511
R0008</t>
  </si>
  <si>
    <t>/IEA28PL/CCA28D/TransitOperation</t>
  </si>
  <si>
    <t>Węzeł grupujący dane zgłoszenia tranzytowego</t>
  </si>
  <si>
    <t>/IEA28PL/CCA28D/TransitOperation/MRN</t>
  </si>
  <si>
    <t>Numer ewidencyjny zgłoszenia tranzytowego, którego dotyczy komunikat.</t>
  </si>
  <si>
    <t>an18</t>
  </si>
  <si>
    <t>G0002
R0028</t>
  </si>
  <si>
    <t>/IEA28PL/CCA28D/ENSOperation</t>
  </si>
  <si>
    <t>Węzeł grupujący informacje o numerach PDS (dla ponownego wprowadzenia)</t>
  </si>
  <si>
    <t>/IEA28PL/CCA28D/ENSOperation/sequenceNumber</t>
  </si>
  <si>
    <t>Numer sekwencyjny</t>
  </si>
  <si>
    <t>G0081
R0987</t>
  </si>
  <si>
    <t>/IEA28PL/CCA28D/ENSOperation/ENSMRN</t>
  </si>
  <si>
    <t>Numer ewidencyjny PDS (dla ponownego wprowadzenia)</t>
  </si>
  <si>
    <t>C0179
G0002
R0027</t>
  </si>
  <si>
    <t>/IEA28PL/CCA28D/ENSOperation/ENSRegistrationDateAndTime</t>
  </si>
  <si>
    <t>Data i czas rejestracji PDS</t>
  </si>
  <si>
    <t>C0179
G0002</t>
  </si>
  <si>
    <t>/IEA28PL/CCA28D/ENSOperation/ENSRegistrationIndicator</t>
  </si>
  <si>
    <t>Flaga rejestracji PDS</t>
  </si>
  <si>
    <t>G0175</t>
  </si>
  <si>
    <t>/IEA28PL/CCA28D/ENSOperation/FunctionalError</t>
  </si>
  <si>
    <t>Węzeł grupujący błędy funkcjonalne</t>
  </si>
  <si>
    <t>C0159</t>
  </si>
  <si>
    <t>/IEA28PL/CCA28D/ENSOperation/FunctionalError/errorPointer</t>
  </si>
  <si>
    <t>Wskaźnik miejsca błędu.</t>
  </si>
  <si>
    <t>G0009</t>
  </si>
  <si>
    <t>/IEA28PL/CCA28D/ENSOperation/FunctionalError/errorCode</t>
  </si>
  <si>
    <t>Kod błędu</t>
  </si>
  <si>
    <t>CL180</t>
  </si>
  <si>
    <t>/IEA28PL/CCA28D/ENSOperation/FunctionalError/errorReason</t>
  </si>
  <si>
    <t>Przyczyna błędu.</t>
  </si>
  <si>
    <t>an..7</t>
  </si>
  <si>
    <t>G0010</t>
  </si>
  <si>
    <t>/IEA28PL/CCA28D/ENSOperation/FunctionalError/errorDescription</t>
  </si>
  <si>
    <t>Opis błędu.</t>
  </si>
  <si>
    <t>/IEA28PL/CCA28D/CustomsOfficeOfDeparture</t>
  </si>
  <si>
    <t>Węzeł grupujący UC wyjścia.</t>
  </si>
  <si>
    <t>/IEA28PL/CCA28D/CustomsOfficeOfDeparture/referenceNumber</t>
  </si>
  <si>
    <t>Kod UC wyjścia.</t>
  </si>
  <si>
    <t>R0901</t>
  </si>
  <si>
    <t>/IEA28PL/CCA28D/CustomsOfficeOfDeparture/ENSSequenceNumber</t>
  </si>
  <si>
    <t>Numer sekwencyjny PDS.</t>
  </si>
  <si>
    <t>C0169
G0081
G0082</t>
  </si>
  <si>
    <t>/IEA28PL/CCA28D/CustomsOfficeOfTransitDeclared</t>
  </si>
  <si>
    <t>Węzeł grupujący informacje o UC tranzytowym.</t>
  </si>
  <si>
    <t>G0083</t>
  </si>
  <si>
    <t>/IEA28PL/CCA28D/CustomsOfficeOfTransitDeclared/sequenceNumber</t>
  </si>
  <si>
    <t>/IEA28PL/CCA28D/CustomsOfficeOfTransitDeclared/referenceNumber</t>
  </si>
  <si>
    <t>Kod UC tranzytowego.</t>
  </si>
  <si>
    <t>G0142
R0003
R0871</t>
  </si>
  <si>
    <t>/IEA28PL/CCA28D/CustomsOfficeOfTransitDeclared/ENSSequenceNumber</t>
  </si>
  <si>
    <t>G0081
G0082</t>
  </si>
  <si>
    <t>/IEA28PL/CCA28D/HolderOfTheTransitProcedure</t>
  </si>
  <si>
    <t>Węzeł grupujący informacje o osobie uprawnionej do korzystania z procedury tranzytu</t>
  </si>
  <si>
    <t>/IEA28PL/CCA28D/HolderOfTheTransitProcedure/identificationNumber</t>
  </si>
  <si>
    <t>Numer identyfikacyjny Podmiotu</t>
  </si>
  <si>
    <t>C0089
G0120
R0850</t>
  </si>
  <si>
    <t>/IEA28PL/CCA28D/HolderOfTheTransitProcedure/TIRHolderIdentificationNumber</t>
  </si>
  <si>
    <t>C0904
G0002</t>
  </si>
  <si>
    <t>/IEA28PL/CCA28D/HolderOfTheTransitProcedure/name</t>
  </si>
  <si>
    <t>Nazwa osoby uprawnionej do korzystania z procedury tranzytu.</t>
  </si>
  <si>
    <t>/IEA28PL/CCA28D/HolderOfTheTransitProcedure/Address</t>
  </si>
  <si>
    <t>Węzeł grupujący informacje o adresie osoby uprawnionej do korzystania z procedury tranzytu</t>
  </si>
  <si>
    <t>/IEA28PL/CCA28D/HolderOfTheTransitProcedure/Address/streetAndNumber</t>
  </si>
  <si>
    <t>Ulica i numer domu.</t>
  </si>
  <si>
    <t>/IEA28PL/CCA28D/HolderOfTheTransitProcedure/Address/postcode</t>
  </si>
  <si>
    <t>Kod pocztowy.</t>
  </si>
  <si>
    <t>/IEA28PL/CCA28D/HolderOfTheTransitProcedure/Address/city</t>
  </si>
  <si>
    <t>Miasto.</t>
  </si>
  <si>
    <t>/IEA28PL/CCA28D/HolderOfTheTransitProcedure/Address/country</t>
  </si>
  <si>
    <t>Kod kraju.</t>
  </si>
  <si>
    <t>/IEA28PL/Signature</t>
  </si>
  <si>
    <t>Węzeł grupujący szczegóły podpisu elektronicznego</t>
  </si>
  <si>
    <t>/IE004PL/CC004D</t>
  </si>
  <si>
    <t>/IE004PL/CC004D/@PhaseID</t>
  </si>
  <si>
    <t>/IE004PL/CC004D/messageSender</t>
  </si>
  <si>
    <t>/IE004PL/CC004D/messageRecipient</t>
  </si>
  <si>
    <t>/IE004PL/CC004D/preparationDateAndTime</t>
  </si>
  <si>
    <t>/IE004PL/CC004D/messageIdentification</t>
  </si>
  <si>
    <t>/IE004PL/CC004D/messageType</t>
  </si>
  <si>
    <t>/IE004PL/CC004D/correlationIdentifier</t>
  </si>
  <si>
    <t>Identyfikator komunikatu IEA013, do którego komunikat IE004 stanowi odpowiedź.</t>
  </si>
  <si>
    <t>/IE004PL/CC004D/TransitOperation</t>
  </si>
  <si>
    <t>/IE004PL/CC004D/TransitOperation/LRN</t>
  </si>
  <si>
    <t>Lokalny numer ewidencyjny zgłoszenia</t>
  </si>
  <si>
    <t>/IE004PL/CC004D/TransitOperation/MRN</t>
  </si>
  <si>
    <t>/IE004PL/CC004D/TransitOperation/amendmentSubmissionDateAndTime</t>
  </si>
  <si>
    <t>Data i czas nadesłania sprostowania zgłoszenia</t>
  </si>
  <si>
    <t>/IE004PL/CC004D/TransitOperation/amendmentAcceptanceDateAndTime</t>
  </si>
  <si>
    <t>Data i czas akceptacji sprostowania</t>
  </si>
  <si>
    <t>/IE004PL/CC004D/ENSOperation</t>
  </si>
  <si>
    <t>C0119; G0080</t>
  </si>
  <si>
    <t>/IE004PL/CC004D/ENSOperation/ENSMRN</t>
  </si>
  <si>
    <t>/IE004PL/CC004D/CustomsOfficeOfDeparture</t>
  </si>
  <si>
    <t>/IE004PL/CC004D/CustomsOfficeOfDeparture/referenceNumber</t>
  </si>
  <si>
    <t>RP57</t>
  </si>
  <si>
    <t>/IE004PL/CC004D/HolderOfTheTransitProcedure</t>
  </si>
  <si>
    <t>/IE004PL/CC004D/HolderOfTheTransitProcedure/identificationNumber</t>
  </si>
  <si>
    <t>/IE004PL/CC004D/HolderOfTheTransitProcedure/TIRHolderIdentificationNumber</t>
  </si>
  <si>
    <t>/IE004PL/CC004D/HolderOfTheTransitProcedure/name</t>
  </si>
  <si>
    <t>/IE004PL/CC004D/HolderOfTheTransitProcedure/Address</t>
  </si>
  <si>
    <t>/IE004PL/CC004D/HolderOfTheTransitProcedure/Address/streetAndNumber</t>
  </si>
  <si>
    <t>/IE004PL/CC004D/HolderOfTheTransitProcedure/Address/postcode</t>
  </si>
  <si>
    <t>/IE004PL/CC004D/HolderOfTheTransitProcedure/Address/city</t>
  </si>
  <si>
    <t>/IE004PL/CC004D/HolderOfTheTransitProcedure/Address/country</t>
  </si>
  <si>
    <t>/IE004PL/Signature</t>
  </si>
  <si>
    <t>Podpis elektroniczny</t>
  </si>
  <si>
    <t>/IE009PL/CC009D</t>
  </si>
  <si>
    <t>/IE009PL/CC009D/@PhaseID</t>
  </si>
  <si>
    <t>/IE009PL/CC009D/messageSender</t>
  </si>
  <si>
    <t>/IE009PL/CC009D/messageRecipient</t>
  </si>
  <si>
    <t>/IE009PL/CC009D/preparationDateAndTime</t>
  </si>
  <si>
    <t>/IE009PL/CC009D/messageIdentification</t>
  </si>
  <si>
    <t>/IE009PL/CC009D/messageType</t>
  </si>
  <si>
    <t>/IE009PL/CC009D/correlationIdentifier</t>
  </si>
  <si>
    <t>/IE009PL/CC009D/TransitOperation</t>
  </si>
  <si>
    <t>/IE009PL/CC009D/TransitOperation/LRN</t>
  </si>
  <si>
    <t>/IE009PL/CC009D/TransitOperation/MRN</t>
  </si>
  <si>
    <t>/IE009PL/CC009D/ENSOperation</t>
  </si>
  <si>
    <t>PDS</t>
  </si>
  <si>
    <t>C0173; G0080</t>
  </si>
  <si>
    <t>/IE009PL/CC009D/ENSOperation/ENSMRN</t>
  </si>
  <si>
    <t>/IE009PL/CC009D/Invalidation</t>
  </si>
  <si>
    <t>Informacje o unieważnieniu</t>
  </si>
  <si>
    <t>/IE009PL/CC009D/Invalidation/requestDateAndTime</t>
  </si>
  <si>
    <t>Data i czas wniosku o unieważnienie</t>
  </si>
  <si>
    <t>C0129; G0002</t>
  </si>
  <si>
    <t>/IE009PL/CC009D/Invalidation/decisionDateAndTime</t>
  </si>
  <si>
    <t>Data i czas decyzji</t>
  </si>
  <si>
    <t>C0870; G0002</t>
  </si>
  <si>
    <t>/IE009PL/CC009D/Invalidation/decision</t>
  </si>
  <si>
    <t>Decyzja</t>
  </si>
  <si>
    <t>C0128; R0102</t>
  </si>
  <si>
    <t>/IE009PL/CC009D/Invalidation/initiatedByCustoms</t>
  </si>
  <si>
    <t>Czy zainicjowane przez władze celne?</t>
  </si>
  <si>
    <t>G0101</t>
  </si>
  <si>
    <t>/IE009PL/CC009D/Invalidation/justification</t>
  </si>
  <si>
    <t>Uzasadnienie</t>
  </si>
  <si>
    <t>C0137</t>
  </si>
  <si>
    <t>/IE009PL/CC009D/CustomsOfficeOfDeparture</t>
  </si>
  <si>
    <t>Urząd celny wyjścia</t>
  </si>
  <si>
    <t>/IE009PL/CC009D/CustomsOfficeOfDeparture/referenceNumber</t>
  </si>
  <si>
    <t>/IE009PL/CC009D/HolderOfTheTransitProcedure</t>
  </si>
  <si>
    <t>/IE009PL/CC009D/HolderOfTheTransitProcedure/identificationNumber</t>
  </si>
  <si>
    <t>/IE009PL/CC009D/HolderOfTheTransitProcedure/TIRHolderIdentificationNumber</t>
  </si>
  <si>
    <t>/IE009PL/CC009D/HolderOfTheTransitProcedure/name</t>
  </si>
  <si>
    <t>/IE009PL/CC009D/HolderOfTheTransitProcedure/Address</t>
  </si>
  <si>
    <t>/IE009PL/CC009D/HolderOfTheTransitProcedure/Address/streetAndNumber</t>
  </si>
  <si>
    <t>/IE009PL/CC009D/HolderOfTheTransitProcedure/Address/postcode</t>
  </si>
  <si>
    <t>/IE009PL/CC009D/HolderOfTheTransitProcedure/Address/city</t>
  </si>
  <si>
    <t>/IE009PL/CC009D/HolderOfTheTransitProcedure/Address/country</t>
  </si>
  <si>
    <t>/IE009PL/CC009D/HolderOfTheTransitProcedure/ContactPerson</t>
  </si>
  <si>
    <t>/IE009PL/CC009D/HolderOfTheTransitProcedure/ContactPerson/name</t>
  </si>
  <si>
    <t>/IE009PL/CC009D/HolderOfTheTransitProcedure/ContactPerson/phoneNumber</t>
  </si>
  <si>
    <t>/IE009PL/CC009D/HolderOfTheTransitProcedure/ContactPerson/eMailAddress</t>
  </si>
  <si>
    <t>/IE009PL/Signature</t>
  </si>
  <si>
    <t>/IE007PL/CountrySpecificDataPL</t>
  </si>
  <si>
    <t>/IE007PL/CountrySpecificDataPL/CommunicationChannel</t>
  </si>
  <si>
    <t>/IE007PL/CountrySpecificDataPL/CommunicationChannel/@ReturnSystem</t>
  </si>
  <si>
    <t>/IE007PL/CountrySpecificDataPL/CommunicationChannel/Email</t>
  </si>
  <si>
    <t>/IE007PL/CountrySpecificDataPL/CommunicationChannel/Email/@Email</t>
  </si>
  <si>
    <t>/IE007PL/CountrySpecificDataPL/CommunicationChannel/WebService</t>
  </si>
  <si>
    <t>/IE007PL/CountrySpecificDataPL/CommunicationChannel/WebService/@Url</t>
  </si>
  <si>
    <t>/IE007PL/CountrySpecificDataPL/CommunicationChannel/Seap</t>
  </si>
  <si>
    <t>/IE007PL/CountrySpecificDataPL/CommunicationChannel/Seap/@SeapId</t>
  </si>
  <si>
    <t>/IE007PL/CountrySpecificDataPL/CommunicationChannel/Epuap</t>
  </si>
  <si>
    <t>/IE007PL/CountrySpecificDataPL/CommunicationChannel/Epuap/@PodmiotId</t>
  </si>
  <si>
    <t>/IE007PL/CountrySpecificDataPL/CommunicationChannel/Epuap/@SkrytkaId</t>
  </si>
  <si>
    <t>/IE007PL/CountrySpecificDataPL/RepresentativeForCommunication</t>
  </si>
  <si>
    <t>/IE007PL/CountrySpecificDataPL/RepresentativeForCommunication/identificationNumber</t>
  </si>
  <si>
    <t>G0002; R0850</t>
  </si>
  <si>
    <t>/IE007PL/CountrySpecificDataPL/LocationOfGoodsCodeFromAuthorisation</t>
  </si>
  <si>
    <t>/IE007PL/CC007C</t>
  </si>
  <si>
    <t>/IE007PL/CC007C/@PhaseID</t>
  </si>
  <si>
    <t>/IE007PL/CC007C/messageSender</t>
  </si>
  <si>
    <t>/IE007PL/CC007C/messageRecipient</t>
  </si>
  <si>
    <t>/IE007PL/CC007C/preparationDateAndTime</t>
  </si>
  <si>
    <t>/IE007PL/CC007C/messageIdentification</t>
  </si>
  <si>
    <t>/IE007PL/CC007C/messageType</t>
  </si>
  <si>
    <t>/IE007PL/CC007C/correlationIdentifier</t>
  </si>
  <si>
    <t>/IE007PL/CC007C/TransitOperation</t>
  </si>
  <si>
    <t>/IE007PL/CC007C/TransitOperation/MRN</t>
  </si>
  <si>
    <t>G0002; R0028</t>
  </si>
  <si>
    <t>/IE007PL/CC007C/TransitOperation/arrivalNotificationDateAndTime</t>
  </si>
  <si>
    <t>/IE007PL/CC007C/TransitOperation/simplifiedProcedure</t>
  </si>
  <si>
    <t>/IE007PL/CC007C/Authorisation</t>
  </si>
  <si>
    <t>C0102; G0102</t>
  </si>
  <si>
    <t>/IE007PL/CC007C/Authorisation/sequenceNumber</t>
  </si>
  <si>
    <t>n5</t>
  </si>
  <si>
    <t>/IE007PL/CC007C/Authorisation/type</t>
  </si>
  <si>
    <t>CL236; PL236</t>
  </si>
  <si>
    <t>G0117; RP05</t>
  </si>
  <si>
    <t>/IE007PL/CC007C/Authorisation/referenceNumber</t>
  </si>
  <si>
    <t>G0033; RP06</t>
  </si>
  <si>
    <t>/IE007PL/CC007C/CustomsOfficeOfDestinationActual</t>
  </si>
  <si>
    <t>/IE007PL/CC007C/CustomsOfficeOfDestinationActual/referenceNumber</t>
  </si>
  <si>
    <t>/IE007PL/CC007C/TraderAtDestination</t>
  </si>
  <si>
    <t>/IE007PL/CC007C/TraderAtDestination/identificationNumber</t>
  </si>
  <si>
    <t>/IE007PL/CC007C/TraderAtDestination/communicationLanguageAtDestination</t>
  </si>
  <si>
    <t>/IE007PL/CC007C/Consignment</t>
  </si>
  <si>
    <t>/IE007PL/CC007C/Consignment/LocationOfGoods</t>
  </si>
  <si>
    <t>/IE007PL/CC007C/Consignment/LocationOfGoods/typeOfLocation</t>
  </si>
  <si>
    <t>/IE007PL/CC007C/Consignment/LocationOfGoods/qualifierOfIdentification</t>
  </si>
  <si>
    <t>/IE007PL/CC007C/Consignment/LocationOfGoods/authorisationNumber</t>
  </si>
  <si>
    <t>/IE007PL/CC007C/Consignment/LocationOfGoods/additionalIdentifier</t>
  </si>
  <si>
    <t>/IE007PL/CC007C/Consignment/LocationOfGoods/UNLocode</t>
  </si>
  <si>
    <t>/IE007PL/CC007C/Consignment/LocationOfGoods/CustomsOffice</t>
  </si>
  <si>
    <t>/IE007PL/CC007C/Consignment/LocationOfGoods/CustomsOffice/referenceNumber</t>
  </si>
  <si>
    <t>/IE007PL/CC007C/Consignment/LocationOfGoods/GNSS</t>
  </si>
  <si>
    <t>/IE007PL/CC007C/Consignment/LocationOfGoods/GNSS/latitude</t>
  </si>
  <si>
    <t>/IE007PL/CC007C/Consignment/LocationOfGoods/GNSS/longitude</t>
  </si>
  <si>
    <t>/IE007PL/CC007C/Consignment/LocationOfGoods/EconomicOperator</t>
  </si>
  <si>
    <t>/IE007PL/CC007C/Consignment/LocationOfGoods/EconomicOperator/identificationNumber</t>
  </si>
  <si>
    <t>/IE007PL/CC007C/Consignment/LocationOfGoods/Address</t>
  </si>
  <si>
    <t>/IE007PL/CC007C/Consignment/LocationOfGoods/Address/streetAndNumber</t>
  </si>
  <si>
    <t>/IE007PL/CC007C/Consignment/LocationOfGoods/Address/postcode</t>
  </si>
  <si>
    <t>/IE007PL/CC007C/Consignment/LocationOfGoods/Address/city</t>
  </si>
  <si>
    <t>/IE007PL/CC007C/Consignment/LocationOfGoods/Address/country</t>
  </si>
  <si>
    <t>/IE007PL/CC007C/Consignment/LocationOfGoods/PostcodeAddress</t>
  </si>
  <si>
    <t>/IE007PL/CC007C/Consignment/LocationOfGoods/PostcodeAddress/houseNumber</t>
  </si>
  <si>
    <t>/IE007PL/CC007C/Consignment/LocationOfGoods/PostcodeAddress/postcode</t>
  </si>
  <si>
    <t>/IE007PL/CC007C/Consignment/LocationOfGoods/PostcodeAddress/country</t>
  </si>
  <si>
    <t>/IE007PL/CC007C/Consignment/LocationOfGoods/ContactPerson</t>
  </si>
  <si>
    <t>/IE007PL/CC007C/Consignment/LocationOfGoods/ContactPerson/name</t>
  </si>
  <si>
    <t xml:space="preserve"> an..70</t>
  </si>
  <si>
    <t>/IE007PL/CC007C/Consignment/LocationOfGoods/ContactPerson/phoneNumber</t>
  </si>
  <si>
    <t>/IE007PL/CC007C/Consignment/LocationOfGoods/ContactPerson/eMailAddress</t>
  </si>
  <si>
    <t>/IE007PL/CC007C/Consignment/Incident</t>
  </si>
  <si>
    <t>/IE007PL/CC007C/Consignment/Incident/sequenceNumber</t>
  </si>
  <si>
    <t>/IE007PL/CC007C/Consignment/Incident/code</t>
  </si>
  <si>
    <t>CL019</t>
  </si>
  <si>
    <t>/IE007PL/CC007C/Consignment/Incident/text</t>
  </si>
  <si>
    <t>/IE007PL/CC007C/Consignment/Incident/Endorsement</t>
  </si>
  <si>
    <t>/IE007PL/CC007C/Consignment/Incident/Endorsement/date</t>
  </si>
  <si>
    <t>/IE007PL/CC007C/Consignment/Incident/Endorsement/authority</t>
  </si>
  <si>
    <t>/IE007PL/CC007C/Consignment/Incident/Endorsement/place</t>
  </si>
  <si>
    <t>an..25</t>
  </si>
  <si>
    <t>/IE007PL/CC007C/Consignment/Incident/Endorsement/country</t>
  </si>
  <si>
    <t>/IE007PL/CC007C/Consignment/Incident/Location</t>
  </si>
  <si>
    <t>/IE007PL/CC007C/Consignment/Incident/Location/qualifierOfIdentification</t>
  </si>
  <si>
    <t>CL038</t>
  </si>
  <si>
    <t>/IE007PL/CC007C/Consignment/Incident/Location/UNLocode</t>
  </si>
  <si>
    <t>C0460</t>
  </si>
  <si>
    <t>/IE007PL/CC007C/Consignment/Incident/Location/country</t>
  </si>
  <si>
    <t>C0009</t>
  </si>
  <si>
    <t>/IE007PL/CC007C/Consignment/Incident/Location/GNSS</t>
  </si>
  <si>
    <t>/IE007PL/CC007C/Consignment/Incident/Location/GNSS/latitude</t>
  </si>
  <si>
    <t>/IE007PL/CC007C/Consignment/Incident/Location/GNSS/longitude</t>
  </si>
  <si>
    <t>/IE007PL/CC007C/Consignment/Incident/Location/Address</t>
  </si>
  <si>
    <t>/IE007PL/CC007C/Consignment/Incident/Location/Address/streetAndNumber</t>
  </si>
  <si>
    <t>/IE007PL/CC007C/Consignment/Incident/Location/Address/postcode</t>
  </si>
  <si>
    <t>/IE007PL/CC007C/Consignment/Incident/Location/Address/city</t>
  </si>
  <si>
    <t>/IE007PL/CC007C/Consignment/Incident/TransportEquipment</t>
  </si>
  <si>
    <t>C0240; G0103; C0040; S1023</t>
  </si>
  <si>
    <t>/IE007PL/CC007C/Consignment/Incident/TransportEquipment/sequenceNumber</t>
  </si>
  <si>
    <t>/IE007PL/CC007C/Consignment/Incident/TransportEquipment/containerIdentificationNumber</t>
  </si>
  <si>
    <t>C0820; G0002; G0016</t>
  </si>
  <si>
    <t>/IE007PL/CC007C/Consignment/Incident/TransportEquipment/numberOfSeals</t>
  </si>
  <si>
    <t>C0396; G0023; G0021; R0106; R0448</t>
  </si>
  <si>
    <t>/IE007PL/CC007C/Consignment/Incident/TransportEquipment/Seal</t>
  </si>
  <si>
    <t>/IE007PL/CC007C/Consignment/Incident/TransportEquipment/Seal/sequenceNumber</t>
  </si>
  <si>
    <t>/IE007PL/CC007C/Consignment/Incident/TransportEquipment/Seal/identifier</t>
  </si>
  <si>
    <t>G0023; R0107</t>
  </si>
  <si>
    <t>/IE007PL/CC007C/Consignment/Incident/TransportEquipment/GoodsReference</t>
  </si>
  <si>
    <t>G0670</t>
  </si>
  <si>
    <t>/IE007PL/CC007C/Consignment/Incident/TransportEquipment/GoodsReference/sequenceNumber</t>
  </si>
  <si>
    <t>/IE007PL/CC007C/Consignment/Incident/TransportEquipment/GoodsReference/declarationGoodsItemNumber</t>
  </si>
  <si>
    <t>/IE007PL/CC007C/Consignment/Incident/Transhipment</t>
  </si>
  <si>
    <t>C0240</t>
  </si>
  <si>
    <t>/IE007PL/CC007C/Consignment/Incident/Transhipment/containerIndicator</t>
  </si>
  <si>
    <t>G0029</t>
  </si>
  <si>
    <t>/IE007PL/CC007C/Consignment/Incident/Transhipment/TransportMeans</t>
  </si>
  <si>
    <t>/IE007PL/CC007C/Consignment/Incident/Transhipment/TransportMeans/typeOfIdentification</t>
  </si>
  <si>
    <t>G0023</t>
  </si>
  <si>
    <t>/IE007PL/CC007C/Consignment/Incident/Transhipment/TransportMeans/identificationNumber</t>
  </si>
  <si>
    <t>/IE007PL/CC007C/Consignment/Incident/Transhipment/TransportMeans/nationality</t>
  </si>
  <si>
    <t>/IE007PL/Signature</t>
  </si>
  <si>
    <t>RP19; RP20</t>
  </si>
  <si>
    <t>/IE014PL/CountrySpecificDataPL</t>
  </si>
  <si>
    <t>/IE014PL/CountrySpecificDataPL/CommunicationChannel</t>
  </si>
  <si>
    <t>/IE014PL/CountrySpecificDataPL/CommunicationChannel/@ReturnSystem</t>
  </si>
  <si>
    <t>/IE014PL/CountrySpecificDataPL/CommunicationChannel/Email</t>
  </si>
  <si>
    <t>/IE014PL/CountrySpecificDataPL/CommunicationChannel/Email/@Email</t>
  </si>
  <si>
    <t>/IE014PL/CountrySpecificDataPL/RepresentativeForCommunication</t>
  </si>
  <si>
    <t>/IE014PL/CountrySpecificDataPL/RepresentativeForCommunication/identificationNumber</t>
  </si>
  <si>
    <t>/IE014PL/CC014C</t>
  </si>
  <si>
    <t>/IE014PL/CC014C/@PhaseID</t>
  </si>
  <si>
    <t>/IE014PL/CC014C/messageSender</t>
  </si>
  <si>
    <t>/IE014PL/CC014C/messageRecipient</t>
  </si>
  <si>
    <t>/IE014PL/CC014C/preparationDateAndTime</t>
  </si>
  <si>
    <t>/IE014PL/CC014C/messageIdentification</t>
  </si>
  <si>
    <t>/IE014PL/CC014C/messageType</t>
  </si>
  <si>
    <t>/IE014PL/CC014C/correlationIdentifier</t>
  </si>
  <si>
    <t>Element nie używany</t>
  </si>
  <si>
    <t>/IE014PL/CC014C/TransitOperation</t>
  </si>
  <si>
    <t>/IE014PL/CC014C/TransitOperation/LRN</t>
  </si>
  <si>
    <t>/IE014PL/CC014C/TransitOperation/MRN</t>
  </si>
  <si>
    <t>/IE014PL/CC014C/Invalidation</t>
  </si>
  <si>
    <t>/IE014PL/CC014C/Invalidation/requestDateAndTime</t>
  </si>
  <si>
    <t>/IE014PL/CC014C/Invalidation/decisionDateAndTime</t>
  </si>
  <si>
    <t>/IE014PL/CC014C/Invalidation/decision</t>
  </si>
  <si>
    <t>/IE014PL/CC014C/Invalidation/initiatedByCustoms</t>
  </si>
  <si>
    <t>/IE014PL/CC014C/Invalidation/justification</t>
  </si>
  <si>
    <t>/IE014PL/CC014C/CustomsOfficeOfDeparture</t>
  </si>
  <si>
    <t>/IE014PL/CC014C/CustomsOfficeOfDeparture/referenceNumber</t>
  </si>
  <si>
    <t>/IE014PL/CC014C/HolderOfTheTransitProcedure</t>
  </si>
  <si>
    <t>/IE014PL/CC014C/HolderOfTheTransitProcedure/identificationNumber</t>
  </si>
  <si>
    <t>/IE014PL/CC014C/HolderOfTheTransitProcedure/TIRHolderIdentificationNumber</t>
  </si>
  <si>
    <t>/IE014PL/CC014C/HolderOfTheTransitProcedure/name</t>
  </si>
  <si>
    <t>/IE014PL/CC014C/HolderOfTheTransitProcedure/Address</t>
  </si>
  <si>
    <t>/IE014PL/CC014C/HolderOfTheTransitProcedure/Address/streetAndNumber</t>
  </si>
  <si>
    <t>/IE014PL/CC014C/HolderOfTheTransitProcedure/Address/postcode</t>
  </si>
  <si>
    <t>/IE014PL/CC014C/HolderOfTheTransitProcedure/Address/city</t>
  </si>
  <si>
    <t>/IE014PL/CC014C/HolderOfTheTransitProcedure/Address/country</t>
  </si>
  <si>
    <t>/IE014PL/CC014C/HolderOfTheTransitProcedure/ContactPerson</t>
  </si>
  <si>
    <t>/IE014PL/CC014C/HolderOfTheTransitProcedure/ContactPerson/name</t>
  </si>
  <si>
    <t>/IE014PL/CC014C/HolderOfTheTransitProcedure/ContactPerson/phoneNumber</t>
  </si>
  <si>
    <t>/IE014PL/CC014C/HolderOfTheTransitProcedure/ContactPerson/eMailAddress</t>
  </si>
  <si>
    <t>/IE014PL/Signature</t>
  </si>
  <si>
    <t>/IE014PL/CountrySpecificDataPL/CommunicationChannel/WebService</t>
  </si>
  <si>
    <t>/IE014PL/CountrySpecificDataPL/CommunicationChannel/WebService/@Url</t>
  </si>
  <si>
    <t>/IE014PL/CountrySpecificDataPL/CommunicationChannel/Seap</t>
  </si>
  <si>
    <t>/IE014PL/CountrySpecificDataPL/CommunicationChannel/Seap/@SeapId</t>
  </si>
  <si>
    <t>/IE014PL/CountrySpecificDataPL/CommunicationChannel/Epuap</t>
  </si>
  <si>
    <t>/IE014PL/CountrySpecificDataPL/CommunicationChannel/Epuap/@PodmiotId</t>
  </si>
  <si>
    <t>/IE014PL/CountrySpecificDataPL/CommunicationChannel/Epuap/@SkrytkaId</t>
  </si>
  <si>
    <t>an..40</t>
  </si>
  <si>
    <t>G0120; R0850</t>
  </si>
  <si>
    <t>/IE019PL/CC019C</t>
  </si>
  <si>
    <t>/IE019PL/CC019C/@PhaseID</t>
  </si>
  <si>
    <t>/IE019PL/CC019C/messageSender</t>
  </si>
  <si>
    <t>/IE019PL/CC019C/messageRecipient</t>
  </si>
  <si>
    <t>/IE019PL/CC019C/preparationDateAndTime</t>
  </si>
  <si>
    <t>/IE019PL/CC019C/messageIdentification</t>
  </si>
  <si>
    <t>/IE019PL/CC019C/messageType</t>
  </si>
  <si>
    <t>/IE019PL/CC019C/correlationIdentifier</t>
  </si>
  <si>
    <t>/IE019PL/CC019C/TransitOperation</t>
  </si>
  <si>
    <t>/IE019PL/CC019C/TransitOperation/MRN</t>
  </si>
  <si>
    <t>/IE019PL/CC019C/TransitOperation/discrepanciesNotificationDate</t>
  </si>
  <si>
    <t>/IE019PL/CC019C/TransitOperation/discrepanciesNotificationText</t>
  </si>
  <si>
    <t>/IE019PL/CC019C/CustomsOfficeOfDeparture</t>
  </si>
  <si>
    <t>/IE019PL/CC019C/CustomsOfficeOfDeparture/referenceNumber</t>
  </si>
  <si>
    <t>/IE019PL/CC019C/HolderOfTheTransitProcedure</t>
  </si>
  <si>
    <t>/IE019PL/CC019C/HolderOfTheTransitProcedure/identificationNumber</t>
  </si>
  <si>
    <t>/IE019PL/CC019C/HolderOfTheTransitProcedure/TIRHolderIdentificationNumber</t>
  </si>
  <si>
    <t>/IE019PL/CC019C/HolderOfTheTransitProcedure/name</t>
  </si>
  <si>
    <t>/IE019PL/CC019C/HolderOfTheTransitProcedure/Address</t>
  </si>
  <si>
    <t>/IE019PL/CC019C/HolderOfTheTransitProcedure/Address/streetAndNumber</t>
  </si>
  <si>
    <t>/IE019PL/CC019C/HolderOfTheTransitProcedure/Address/postcode</t>
  </si>
  <si>
    <t>/IE019PL/CC019C/HolderOfTheTransitProcedure/Address/city</t>
  </si>
  <si>
    <t>/IE019PL/CC019C/HolderOfTheTransitProcedure/Address/country</t>
  </si>
  <si>
    <t>/IE019PL/CC019C/Guarantor</t>
  </si>
  <si>
    <t>/IE019PL/CC019C/Guarantor/identificationNumber</t>
  </si>
  <si>
    <t>/IE019PL/CC019C/Guarantor/name</t>
  </si>
  <si>
    <t>/IE019PL/CC019C/Guarantor/Address</t>
  </si>
  <si>
    <t>/IE019PL/CC019C/Guarantor/Address/streetAndNumber</t>
  </si>
  <si>
    <t>/IE019PL/CC019C/Guarantor/Address/postcode</t>
  </si>
  <si>
    <t>/IE019PL/CC019C/Guarantor/Address/city</t>
  </si>
  <si>
    <t>/IE019PL/CC019C/Guarantor/Address/country</t>
  </si>
  <si>
    <t>/IE019PL/Signature</t>
  </si>
  <si>
    <t>Element nieużywany.</t>
  </si>
  <si>
    <t>Identyfikator komunikatu IE014, do którego komunikat IE009 stanowi odpowiedź.</t>
  </si>
  <si>
    <t>Dane gwaranta</t>
  </si>
  <si>
    <t>Adres gwaranta</t>
  </si>
  <si>
    <t>Numer identyfikacyjny gwaranta</t>
  </si>
  <si>
    <t>Nazwa gwaranta</t>
  </si>
  <si>
    <t>Data powiadomienia o rozbieżnościach</t>
  </si>
  <si>
    <t>Treść powiadomienia o rozbieżnosćiach</t>
  </si>
  <si>
    <t>G0002; R0860</t>
  </si>
  <si>
    <t>CL070</t>
  </si>
  <si>
    <t>/IE022PL/CC022C</t>
  </si>
  <si>
    <t>/IE022PL/CC022C/@PhaseID</t>
  </si>
  <si>
    <t>/IE022PL/CC022C/messageSender</t>
  </si>
  <si>
    <t>/IE022PL/CC022C/messageRecipient</t>
  </si>
  <si>
    <t>/IE022PL/CC022C/preparationDateAndTime</t>
  </si>
  <si>
    <t>/IE022PL/CC022C/messageIdentification</t>
  </si>
  <si>
    <t>/IE022PL/CC022C/messageType</t>
  </si>
  <si>
    <t>/IE022PL/CC022C/correlationIdentifier</t>
  </si>
  <si>
    <t>/IE022PL/CC022C/TransitOperation</t>
  </si>
  <si>
    <t>/IE022PL/CC022C/TransitOperation/MRN</t>
  </si>
  <si>
    <t>/IE022PL/CC022C/TransitOperation/amendmentNotificationDateAndTime</t>
  </si>
  <si>
    <t>/IE022PL/CC022C/CustomsOfficeOfDeparture</t>
  </si>
  <si>
    <t>/IE022PL/CC022C/CustomsOfficeOfDeparture/referenceNumber</t>
  </si>
  <si>
    <t>/IE022PL/CC022C/HolderOfTheTransitProcedure</t>
  </si>
  <si>
    <t>/IE022PL/CC022C/HolderOfTheTransitProcedure/identificationNumber</t>
  </si>
  <si>
    <t>/IE022PL/CC022C/HolderOfTheTransitProcedure/TIRHolderIdentificationNumber</t>
  </si>
  <si>
    <t>/IE022PL/CC022C/HolderOfTheTransitProcedure/name</t>
  </si>
  <si>
    <t>/IE022PL/CC022C/HolderOfTheTransitProcedure/Address</t>
  </si>
  <si>
    <t>/IE022PL/CC022C/HolderOfTheTransitProcedure/Address/streetAndNumber</t>
  </si>
  <si>
    <t>/IE022PL/CC022C/HolderOfTheTransitProcedure/Address/postcode</t>
  </si>
  <si>
    <t>/IE022PL/CC022C/HolderOfTheTransitProcedure/Address/city</t>
  </si>
  <si>
    <t>/IE022PL/CC022C/HolderOfTheTransitProcedure/Address/country</t>
  </si>
  <si>
    <t>/IE022PL/CC022C/FunctionalError</t>
  </si>
  <si>
    <t>/IE022PL/CC022C/FunctionalError/sequenceNumber</t>
  </si>
  <si>
    <t>/IE022PL/CC022C/FunctionalError/errorPointer</t>
  </si>
  <si>
    <t>/IE022PL/CC022C/FunctionalError/errorCode</t>
  </si>
  <si>
    <t>/IE022PL/CC022C/FunctionalError/errorReason</t>
  </si>
  <si>
    <t>/IE022PL/CC022C/FunctionalError/originalAttributeValue</t>
  </si>
  <si>
    <t>/IE022PL/Signature</t>
  </si>
  <si>
    <t>Identyfikator komunikatu IEA15, do którego komunikat IE022 stanowi odpowiedź.</t>
  </si>
  <si>
    <t>G0217</t>
  </si>
  <si>
    <t>Data i czas powiadomienia o konieczności sprostowania zgłoszenia.</t>
  </si>
  <si>
    <t>0.1</t>
  </si>
  <si>
    <t>Wskaźnik do błędu.</t>
  </si>
  <si>
    <t>Kod błędu.</t>
  </si>
  <si>
    <t>Oryginalna wartość powodująca błąd.</t>
  </si>
  <si>
    <t>Węzeł grupujący informacje o błędach.</t>
  </si>
  <si>
    <t>Numer ewidancyjny zgłoszenia.</t>
  </si>
  <si>
    <t>Data i czas powiadomienia o przybyciu.</t>
  </si>
  <si>
    <t>Urząd celny wyjścia.</t>
  </si>
  <si>
    <t>Deklarowany urząd celny przeznaczenia.</t>
  </si>
  <si>
    <t>Deklarowany urząd celny tranzytowy.</t>
  </si>
  <si>
    <t>Deklarowany urząd celny wyprowasdzenia tranzytu.</t>
  </si>
  <si>
    <t>Rzeczywisty urząd celny przeznaczenia.</t>
  </si>
  <si>
    <t>Kod rzeczywistego urzędu przeznaczenia.</t>
  </si>
  <si>
    <t>Język w urzędzie przeznaczenia (np. język oficjalny kraju).</t>
  </si>
  <si>
    <t>Przedstawiający (podmiot w miejscu przeznaczenia).</t>
  </si>
  <si>
    <t>Zdarzenia w trakcie przewozu.</t>
  </si>
  <si>
    <t>Kod zdarzenia.</t>
  </si>
  <si>
    <t>Informacja o zdarzeniu.</t>
  </si>
  <si>
    <t>Informacje o poświaczeniach od odpowiednich władz.</t>
  </si>
  <si>
    <t>Miejsce atnotacji o zdarzeniu.</t>
  </si>
  <si>
    <t>Kraj adnotacji o zdarzeniu.</t>
  </si>
  <si>
    <t>Władze wprowadzajace adnotacje o zdarzeniu.</t>
  </si>
  <si>
    <t>Data adnotacji o zdarzeniu.</t>
  </si>
  <si>
    <t>Kraj zdarzenia.</t>
  </si>
  <si>
    <t>Miejsce zdarzenia.</t>
  </si>
  <si>
    <t>Miejsce zdarzenia - współrzędne GPS.</t>
  </si>
  <si>
    <t>Miejsce zdarzenia - adres.</t>
  </si>
  <si>
    <t>Ulica i numer.</t>
  </si>
  <si>
    <t>Numer kontenera.</t>
  </si>
  <si>
    <t>Przeładunki</t>
  </si>
  <si>
    <t>Numer nowego kontenera.</t>
  </si>
  <si>
    <t>Nowe środki transportu.</t>
  </si>
  <si>
    <t>/IE025PL/CC025C</t>
  </si>
  <si>
    <t>/IE025PL/CC025C/@PhaseID</t>
  </si>
  <si>
    <t>/IE025PL/CC025C/messageSender</t>
  </si>
  <si>
    <t>/IE025PL/CC025C/messageRecipient</t>
  </si>
  <si>
    <t>/IE025PL/CC025C/preparationDateAndTime</t>
  </si>
  <si>
    <t>/IE025PL/CC025C/messageIdentification</t>
  </si>
  <si>
    <t>/IE025PL/CC025C/messageType</t>
  </si>
  <si>
    <t>/IE025PL/CC025C/correlationIdentifier</t>
  </si>
  <si>
    <t>/IE025PL/CC025C/TransitOperation</t>
  </si>
  <si>
    <t>/IE025PL/CC025C/TransitOperation/MRN</t>
  </si>
  <si>
    <t>/IE025PL/CC025C/TransitOperation/releaseDate</t>
  </si>
  <si>
    <t>/IE025PL/CC025C/TransitOperation/releaseIndicator</t>
  </si>
  <si>
    <t>/IE025PL/CC025C/CustomsOfficeOfDestinationActual</t>
  </si>
  <si>
    <t>/IE025PL/CC025C/CustomsOfficeOfDestinationActual/referenceNumber</t>
  </si>
  <si>
    <t>/IE025PL/CC025C/TraderAtDestination</t>
  </si>
  <si>
    <t>/IE025PL/CC025C/TraderAtDestination/identificationNumber</t>
  </si>
  <si>
    <t>/IE025PL/CC025C/Consignment</t>
  </si>
  <si>
    <t>/IE025PL/CC025C/Consignment/HouseConsignment</t>
  </si>
  <si>
    <t>/IE025PL/CC025C/Consignment/HouseConsignment/sequenceNumber</t>
  </si>
  <si>
    <t>/IE025PL/CC025C/Consignment/HouseConsignment/releaseType</t>
  </si>
  <si>
    <t>/IE025PL/CC025C/Consignment/HouseConsignment/ConsignmentItem</t>
  </si>
  <si>
    <t>/IE025PL/CC025C/Consignment/HouseConsignment/ConsignmentItem/goodsItemNumber</t>
  </si>
  <si>
    <t>/IE025PL/CC025C/Consignment/HouseConsignment/ConsignmentItem/declarationGoodsItemNumber</t>
  </si>
  <si>
    <t>/IE025PL/CC025C/Consignment/HouseConsignment/ConsignmentItem/releaseType</t>
  </si>
  <si>
    <t>/IE025PL/CC025C/Consignment/HouseConsignment/ConsignmentItem/Commodity</t>
  </si>
  <si>
    <t>/IE025PL/CC025C/Consignment/HouseConsignment/ConsignmentItem/Commodity/descriptionOfGoods</t>
  </si>
  <si>
    <t>/IE025PL/CC025C/Consignment/HouseConsignment/ConsignmentItem/Commodity/cusCode</t>
  </si>
  <si>
    <t>/IE025PL/CC025C/Consignment/HouseConsignment/ConsignmentItem/Commodity/CommodityCode</t>
  </si>
  <si>
    <t>/IE025PL/CC025C/Consignment/HouseConsignment/ConsignmentItem/Commodity/CommodityCode/harmonizedSystemSubHeadingCode</t>
  </si>
  <si>
    <t>/IE025PL/CC025C/Consignment/HouseConsignment/ConsignmentItem/Commodity/CommodityCode/combinedNomenclatureCode</t>
  </si>
  <si>
    <t>/IE025PL/CC025C/Consignment/HouseConsignment/ConsignmentItem/Commodity/DangerousGoods</t>
  </si>
  <si>
    <t>/IE025PL/CC025C/Consignment/HouseConsignment/ConsignmentItem/Commodity/DangerousGoods/sequenceNumber</t>
  </si>
  <si>
    <t>/IE025PL/CC025C/Consignment/HouseConsignment/ConsignmentItem/Commodity/DangerousGoods/UNNumber</t>
  </si>
  <si>
    <t>/IE025PL/CC025C/Consignment/HouseConsignment/ConsignmentItem/Commodity/GoodsMeasure</t>
  </si>
  <si>
    <t>/IE025PL/CC025C/Consignment/HouseConsignment/ConsignmentItem/Commodity/GoodsMeasure/grossMass</t>
  </si>
  <si>
    <t>/IE025PL/CC025C/Consignment/HouseConsignment/ConsignmentItem/Commodity/GoodsMeasure/netMass</t>
  </si>
  <si>
    <t>/IE025PL/CC025C/Consignment/HouseConsignment/ConsignmentItem/Packaging</t>
  </si>
  <si>
    <t>/IE025PL/CC025C/Consignment/HouseConsignment/ConsignmentItem/Packaging/sequenceNumber</t>
  </si>
  <si>
    <t>/IE025PL/CC025C/Consignment/HouseConsignment/ConsignmentItem/Packaging/typeOfPackages</t>
  </si>
  <si>
    <t>/IE025PL/CC025C/Consignment/HouseConsignment/ConsignmentItem/Packaging/numberOfPackages</t>
  </si>
  <si>
    <t>/IE025PL/CC025C/Consignment/HouseConsignment/ConsignmentItem/Packaging/shippingMarks</t>
  </si>
  <si>
    <t>/IE025PL/Signature</t>
  </si>
  <si>
    <t>C0352</t>
  </si>
  <si>
    <t>C0353</t>
  </si>
  <si>
    <t>G0131</t>
  </si>
  <si>
    <t>Data zwolnienia z tranzytu</t>
  </si>
  <si>
    <t>CL164</t>
  </si>
  <si>
    <t>Rzeczywisty urząd celny przeznaczenia</t>
  </si>
  <si>
    <t>Kod rzeczywistego urzędu celnego przeznaczenia.</t>
  </si>
  <si>
    <t>Numer EORI przedstawiającego.</t>
  </si>
  <si>
    <t>Informacje o upoważnieniach (np. na procedurę uproszczoną w miejscu przeznaczenia).</t>
  </si>
  <si>
    <t>Typ zwolnienia.</t>
  </si>
  <si>
    <t>Wskaźnik rodzaju zwolnienia.</t>
  </si>
  <si>
    <t>R0054</t>
  </si>
  <si>
    <t>CL163</t>
  </si>
  <si>
    <t>R0055</t>
  </si>
  <si>
    <t>R0060</t>
  </si>
  <si>
    <t>C0844; R0223</t>
  </si>
  <si>
    <t>R0364*</t>
  </si>
  <si>
    <t>/IE028PL/CC028D</t>
  </si>
  <si>
    <t>/IE028PL/CC028D/@PhaseID</t>
  </si>
  <si>
    <t>/IE028PL/CC028D/messageSender</t>
  </si>
  <si>
    <t>/IE028PL/CC028D/messageRecipient</t>
  </si>
  <si>
    <t>/IE028PL/CC028D/preparationDateAndTime</t>
  </si>
  <si>
    <t>/IE028PL/CC028D/messageIdentification</t>
  </si>
  <si>
    <t>/IE028PL/CC028D/messageType</t>
  </si>
  <si>
    <t>/IE028PL/CC028D/correlationIdentifier</t>
  </si>
  <si>
    <t>/IE028PL/CC028D/TransitOperation</t>
  </si>
  <si>
    <t>/IE028PL/CC028D/TransitOperation/LRN</t>
  </si>
  <si>
    <t>/IE028PL/CC028D/TransitOperation/MRN</t>
  </si>
  <si>
    <t>/IE028PL/CC028D/TransitOperation/declarationAcceptanceDate</t>
  </si>
  <si>
    <t>/IE028PL/CC028D/ENSOperation</t>
  </si>
  <si>
    <t>/IE028PL/CC028D/ENSOperation/ENSMRN</t>
  </si>
  <si>
    <t>/IE028PL/CC028D/CustomsOfficeOfDeparture</t>
  </si>
  <si>
    <t>/IE028PL/CC028D/CustomsOfficeOfDeparture/referenceNumber</t>
  </si>
  <si>
    <t>/IE028PL/CC028D/HolderOfTheTransitProcedure</t>
  </si>
  <si>
    <t>/IE028PL/CC028D/HolderOfTheTransitProcedure/identificationNumber</t>
  </si>
  <si>
    <t>/IE028PL/CC028D/HolderOfTheTransitProcedure/TIRHolderIdentificationNumber</t>
  </si>
  <si>
    <t>/IE028PL/CC028D/HolderOfTheTransitProcedure/name</t>
  </si>
  <si>
    <t>/IE028PL/CC028D/HolderOfTheTransitProcedure/Address</t>
  </si>
  <si>
    <t>/IE028PL/CC028D/HolderOfTheTransitProcedure/Address/streetAndNumber</t>
  </si>
  <si>
    <t>/IE028PL/CC028D/HolderOfTheTransitProcedure/Address/postcode</t>
  </si>
  <si>
    <t>/IE028PL/CC028D/HolderOfTheTransitProcedure/Address/city</t>
  </si>
  <si>
    <t>/IE028PL/CC028D/HolderOfTheTransitProcedure/Address/country</t>
  </si>
  <si>
    <t>/IE028PL/Signature</t>
  </si>
  <si>
    <t>Lokalny numer ewidencyjny zgłoszenia.</t>
  </si>
  <si>
    <t>Numer ewidencyjny zgłoszenia.</t>
  </si>
  <si>
    <t>Data przyjęcia zgłoszenia.</t>
  </si>
  <si>
    <t>C0174; G0080</t>
  </si>
  <si>
    <t>G0002; R0028; R0410</t>
  </si>
  <si>
    <t>an.17</t>
  </si>
  <si>
    <t>Numer ewidencyjny PDS.</t>
  </si>
  <si>
    <t>/IE035PL/CC035C</t>
  </si>
  <si>
    <t>/IE035PL/CC035C/@PhaseID</t>
  </si>
  <si>
    <t>/IE035PL/CC035C/messageSender</t>
  </si>
  <si>
    <t>/IE035PL/CC035C/messageRecipient</t>
  </si>
  <si>
    <t>/IE035PL/CC035C/preparationDateAndTime</t>
  </si>
  <si>
    <t>/IE035PL/CC035C/messageIdentification</t>
  </si>
  <si>
    <t>/IE035PL/CC035C/messageType</t>
  </si>
  <si>
    <t>/IE035PL/CC035C/correlationIdentifier</t>
  </si>
  <si>
    <t>/IE035PL/CC035C/TransitOperation</t>
  </si>
  <si>
    <t>/IE035PL/CC035C/TransitOperation/MRN</t>
  </si>
  <si>
    <t>/IE035PL/CC035C/TransitOperation/declarationAcceptanceDate</t>
  </si>
  <si>
    <t>/IE035PL/CC035C/RecoveryNotification</t>
  </si>
  <si>
    <t>/IE035PL/CC035C/RecoveryNotification/recoveryNotificationDate</t>
  </si>
  <si>
    <t>/IE035PL/CC035C/RecoveryNotification/recoveryNotificationText</t>
  </si>
  <si>
    <t>/IE035PL/CC035C/RecoveryNotification/amountClaimed</t>
  </si>
  <si>
    <t>/IE035PL/CC035C/RecoveryNotification/currency</t>
  </si>
  <si>
    <t>/IE035PL/CC035C/CustomsOfficeOfDeparture</t>
  </si>
  <si>
    <t>/IE035PL/CC035C/CustomsOfficeOfDeparture/referenceNumber</t>
  </si>
  <si>
    <t>/IE035PL/CC035C/CustomsOfficeOfRecoveryAtDeparture</t>
  </si>
  <si>
    <t>/IE035PL/CC035C/CustomsOfficeOfRecoveryAtDeparture/referenceNumber</t>
  </si>
  <si>
    <t>/IE035PL/CC035C/HolderOfTheTransitProcedure</t>
  </si>
  <si>
    <t>/IE035PL/CC035C/HolderOfTheTransitProcedure/identificationNumber</t>
  </si>
  <si>
    <t>/IE035PL/CC035C/HolderOfTheTransitProcedure/TIRHolderIdentificationNumber</t>
  </si>
  <si>
    <t>/IE035PL/CC035C/HolderOfTheTransitProcedure/name</t>
  </si>
  <si>
    <t>/IE035PL/CC035C/HolderOfTheTransitProcedure/Address</t>
  </si>
  <si>
    <t>/IE035PL/CC035C/HolderOfTheTransitProcedure/Address/streetAndNumber</t>
  </si>
  <si>
    <t>/IE035PL/CC035C/HolderOfTheTransitProcedure/Address/postcode</t>
  </si>
  <si>
    <t>/IE035PL/CC035C/HolderOfTheTransitProcedure/Address/city</t>
  </si>
  <si>
    <t>/IE035PL/CC035C/HolderOfTheTransitProcedure/Address/country</t>
  </si>
  <si>
    <t>/IE035PL/CC035C/Guarantor</t>
  </si>
  <si>
    <t>/IE035PL/CC035C/Guarantor/identificationNumber</t>
  </si>
  <si>
    <t>/IE035PL/CC035C/Guarantor/name</t>
  </si>
  <si>
    <t>/IE035PL/CC035C/Guarantor/Address</t>
  </si>
  <si>
    <t>/IE035PL/CC035C/Guarantor/Address/streetAndNumber</t>
  </si>
  <si>
    <t>/IE035PL/CC035C/Guarantor/Address/postcode</t>
  </si>
  <si>
    <t>/IE035PL/CC035C/Guarantor/Address/city</t>
  </si>
  <si>
    <t>/IE035PL/CC035C/Guarantor/Address/country</t>
  </si>
  <si>
    <t>/IE035PL/Signature</t>
  </si>
  <si>
    <t>Informacje o procedurze poboru.</t>
  </si>
  <si>
    <t>Data powiadomienia o rozpoczęciu procedury poboru.</t>
  </si>
  <si>
    <t>Kwota poboru.</t>
  </si>
  <si>
    <t>Waluta.</t>
  </si>
  <si>
    <t>n16,2</t>
  </si>
  <si>
    <t>G0021</t>
  </si>
  <si>
    <t>Kod urzędu celnego wyjścia.</t>
  </si>
  <si>
    <t>Urząd poboru w miejscu wyjścia.</t>
  </si>
  <si>
    <t>Kod urzędu celnego poboru w miejscu wyjścia.</t>
  </si>
  <si>
    <t>CL177</t>
  </si>
  <si>
    <t>C0089; G0120; R0850</t>
  </si>
  <si>
    <t>/IE044PL/CountrySpecificDataPL</t>
  </si>
  <si>
    <t>/IE044PL/CountrySpecificDataPL/CommunicationChannel</t>
  </si>
  <si>
    <t>/IE044PL/CountrySpecificDataPL/CommunicationChannel/@ReturnSystem</t>
  </si>
  <si>
    <t>/IE044PL/CountrySpecificDataPL/CommunicationChannel/Email</t>
  </si>
  <si>
    <t>/IE044PL/CountrySpecificDataPL/CommunicationChannel/Email/@Email</t>
  </si>
  <si>
    <t>/IE044PL/CountrySpecificDataPL/RepresentativeForCommunication</t>
  </si>
  <si>
    <t>/IE044PL/CountrySpecificDataPL/RepresentativeForCommunication/identificationNumber</t>
  </si>
  <si>
    <t>/IE044PL/CountrySpecificDataPL/TIRPageNumber</t>
  </si>
  <si>
    <t>/IE044PL/CountrySpecificDataPL/TIRUnloadingNumber</t>
  </si>
  <si>
    <t>/IE044PL/CC044C</t>
  </si>
  <si>
    <t>/IE044PL/CC044C/@PhaseID</t>
  </si>
  <si>
    <t>/IE044PL/CC044C/messageSender</t>
  </si>
  <si>
    <t>/IE044PL/CC044C/messageRecipient</t>
  </si>
  <si>
    <t>/IE044PL/CC044C/preparationDateAndTime</t>
  </si>
  <si>
    <t>/IE044PL/CC044C/messageIdentification</t>
  </si>
  <si>
    <t>/IE044PL/CC044C/messageType</t>
  </si>
  <si>
    <t>/IE044PL/CC044C/correlationIdentifier</t>
  </si>
  <si>
    <t>/IE044PL/CC044C/TransitOperation</t>
  </si>
  <si>
    <t>/IE044PL/CC044C/TransitOperation/MRN</t>
  </si>
  <si>
    <t>/IE044PL/CC044C/TransitOperation/otherThingsToReport</t>
  </si>
  <si>
    <t>/IE044PL/CC044C/CustomsOfficeOfDestinationActual</t>
  </si>
  <si>
    <t>/IE044PL/CC044C/CustomsOfficeOfDestinationActual/referenceNumber</t>
  </si>
  <si>
    <t>/IE044PL/CC044C/TraderAtDestination</t>
  </si>
  <si>
    <t>/IE044PL/CC044C/TraderAtDestination/identificationNumber</t>
  </si>
  <si>
    <t>/IE044PL/CC044C/UnloadingRemark</t>
  </si>
  <si>
    <t>/IE044PL/CC044C/UnloadingRemark/conform</t>
  </si>
  <si>
    <t>/IE044PL/CC044C/UnloadingRemark/unloadingCompletion</t>
  </si>
  <si>
    <t>/IE044PL/CC044C/UnloadingRemark/unloadingDate</t>
  </si>
  <si>
    <t>/IE044PL/CC044C/UnloadingRemark/stateOfSeals</t>
  </si>
  <si>
    <t>/IE044PL/CC044C/UnloadingRemark/unloadingRemark</t>
  </si>
  <si>
    <t>/IE044PL/CC044C/Consignment</t>
  </si>
  <si>
    <t>/IE044PL/CC044C/Consignment/grossMass</t>
  </si>
  <si>
    <t>/IE044PL/CC044C/Consignment/referenceNumberUCR</t>
  </si>
  <si>
    <t>/IE044PL/CC044C/Consignment/TransportEquipment</t>
  </si>
  <si>
    <t>/IE044PL/CC044C/Consignment/TransportEquipment/sequenceNumber</t>
  </si>
  <si>
    <t>/IE044PL/CC044C/Consignment/TransportEquipment/containerIdentificationNumber</t>
  </si>
  <si>
    <t>/IE044PL/CC044C/Consignment/TransportEquipment/numberOfSeals</t>
  </si>
  <si>
    <t>/IE044PL/CC044C/Consignment/TransportEquipment/Seal</t>
  </si>
  <si>
    <t>/IE044PL/CC044C/Consignment/TransportEquipment/Seal/sequenceNumber</t>
  </si>
  <si>
    <t>/IE044PL/CC044C/Consignment/TransportEquipment/Seal/identifier</t>
  </si>
  <si>
    <t>/IE044PL/CC044C/Consignment/TransportEquipment/GoodsReference</t>
  </si>
  <si>
    <t>/IE044PL/CC044C/Consignment/TransportEquipment/GoodsReference/sequenceNumber</t>
  </si>
  <si>
    <t>/IE044PL/CC044C/Consignment/TransportEquipment/GoodsReference/declarationGoodsItemNumber</t>
  </si>
  <si>
    <t>/IE044PL/CC044C/Consignment/DepartureTransportMeans</t>
  </si>
  <si>
    <t>/IE044PL/CC044C/Consignment/DepartureTransportMeans/sequenceNumber</t>
  </si>
  <si>
    <t>/IE044PL/CC044C/Consignment/DepartureTransportMeans/typeOfIdentification</t>
  </si>
  <si>
    <t>/IE044PL/CC044C/Consignment/DepartureTransportMeans/identificationNumber</t>
  </si>
  <si>
    <t>/IE044PL/CC044C/Consignment/DepartureTransportMeans/nationality</t>
  </si>
  <si>
    <t>/IE044PL/CC044C/Consignment/CountryOfRoutingOfConsignment</t>
  </si>
  <si>
    <t>/IE044PL/CC044C/Consignment/CountryOfRoutingOfConsignment/sequenceNumber</t>
  </si>
  <si>
    <t>/IE044PL/CC044C/Consignment/CountryOfRoutingOfConsignment/country</t>
  </si>
  <si>
    <t>/IE044PL/CC044C/Consignment/SupportingDocument</t>
  </si>
  <si>
    <t>/IE044PL/CC044C/Consignment/SupportingDocument/sequenceNumber</t>
  </si>
  <si>
    <t>/IE044PL/CC044C/Consignment/SupportingDocument/type</t>
  </si>
  <si>
    <t>/IE044PL/CC044C/Consignment/SupportingDocument/referenceNumber</t>
  </si>
  <si>
    <t>/IE044PL/CC044C/Consignment/SupportingDocument/complementOfInformation</t>
  </si>
  <si>
    <t>/IE044PL/CC044C/Consignment/TransportDocument</t>
  </si>
  <si>
    <t>/IE044PL/CC044C/Consignment/TransportDocument/sequenceNumber</t>
  </si>
  <si>
    <t>/IE044PL/CC044C/Consignment/TransportDocument/type</t>
  </si>
  <si>
    <t>/IE044PL/CC044C/Consignment/TransportDocument/referenceNumber</t>
  </si>
  <si>
    <t>/IE044PL/CC044C/Consignment/AdditionalReference</t>
  </si>
  <si>
    <t>/IE044PL/CC044C/Consignment/AdditionalReference/sequenceNumber</t>
  </si>
  <si>
    <t>/IE044PL/CC044C/Consignment/AdditionalReference/type</t>
  </si>
  <si>
    <t>/IE044PL/CC044C/Consignment/AdditionalReference/referenceNumber</t>
  </si>
  <si>
    <t>/IE044PL/CC044C/Consignment/HouseConsignment</t>
  </si>
  <si>
    <t>/IE044PL/CC044C/Consignment/HouseConsignment/sequenceNumber</t>
  </si>
  <si>
    <t>/IE044PL/CC044C/Consignment/HouseConsignment/grossMass</t>
  </si>
  <si>
    <t>/IE044PL/CC044C/Consignment/HouseConsignment/referenceNumberUCR</t>
  </si>
  <si>
    <t>/IE044PL/CC044C/Consignment/HouseConsignment/DepartureTransportMeans</t>
  </si>
  <si>
    <t>/IE044PL/CC044C/Consignment/HouseConsignment/DepartureTransportMeans/sequenceNumber</t>
  </si>
  <si>
    <t>/IE044PL/CC044C/Consignment/HouseConsignment/DepartureTransportMeans/typeOfIdentification</t>
  </si>
  <si>
    <t>/IE044PL/CC044C/Consignment/HouseConsignment/DepartureTransportMeans/identificationNumber</t>
  </si>
  <si>
    <t>/IE044PL/CC044C/Consignment/HouseConsignment/DepartureTransportMeans/nationality</t>
  </si>
  <si>
    <t>/IE044PL/CC044C/Consignment/HouseConsignment/SupportingDocument</t>
  </si>
  <si>
    <t>/IE044PL/CC044C/Consignment/HouseConsignment/SupportingDocument/sequenceNumber</t>
  </si>
  <si>
    <t>/IE044PL/CC044C/Consignment/HouseConsignment/SupportingDocument/type</t>
  </si>
  <si>
    <t>/IE044PL/CC044C/Consignment/HouseConsignment/SupportingDocument/referenceNumber</t>
  </si>
  <si>
    <t>/IE044PL/CC044C/Consignment/HouseConsignment/SupportingDocument/complementOfInformation</t>
  </si>
  <si>
    <t>/IE044PL/CC044C/Consignment/HouseConsignment/TransportDocument</t>
  </si>
  <si>
    <t>/IE044PL/CC044C/Consignment/HouseConsignment/TransportDocument/sequenceNumber</t>
  </si>
  <si>
    <t>/IE044PL/CC044C/Consignment/HouseConsignment/TransportDocument/type</t>
  </si>
  <si>
    <t>/IE044PL/CC044C/Consignment/HouseConsignment/TransportDocument/referenceNumber</t>
  </si>
  <si>
    <t>/IE044PL/CC044C/Consignment/HouseConsignment/AdditionalReference</t>
  </si>
  <si>
    <t>/IE044PL/CC044C/Consignment/HouseConsignment/AdditionalReference/sequenceNumber</t>
  </si>
  <si>
    <t>/IE044PL/CC044C/Consignment/HouseConsignment/AdditionalReference/type</t>
  </si>
  <si>
    <t>/IE044PL/CC044C/Consignment/HouseConsignment/AdditionalReference/referenceNumber</t>
  </si>
  <si>
    <t>/IE044PL/CC044C/Consignment/HouseConsignment/ConsignmentItem</t>
  </si>
  <si>
    <t>/IE044PL/CC044C/Consignment/HouseConsignment/ConsignmentItem/goodsItemNumber</t>
  </si>
  <si>
    <t>/IE044PL/CC044C/Consignment/HouseConsignment/ConsignmentItem/declarationGoodsItemNumber</t>
  </si>
  <si>
    <t>/IE044PL/CC044C/Consignment/HouseConsignment/ConsignmentItem/referenceNumberUCR</t>
  </si>
  <si>
    <t>/IE044PL/CC044C/Consignment/HouseConsignment/ConsignmentItem/Commodity</t>
  </si>
  <si>
    <t>/IE044PL/CC044C/Consignment/HouseConsignment/ConsignmentItem/Commodity/descriptionOfGoods</t>
  </si>
  <si>
    <t>/IE044PL/CC044C/Consignment/HouseConsignment/ConsignmentItem/Commodity/cusCode</t>
  </si>
  <si>
    <t>/IE044PL/CC044C/Consignment/HouseConsignment/ConsignmentItem/Commodity/CommodityCode</t>
  </si>
  <si>
    <t>/IE044PL/CC044C/Consignment/HouseConsignment/ConsignmentItem/Commodity/CommodityCode/harmonizedSystemSubHeadingCode</t>
  </si>
  <si>
    <t>/IE044PL/CC044C/Consignment/HouseConsignment/ConsignmentItem/Commodity/CommodityCode/combinedNomenclatureCode</t>
  </si>
  <si>
    <t>/IE044PL/CC044C/Consignment/HouseConsignment/ConsignmentItem/Commodity/GoodsMeasure</t>
  </si>
  <si>
    <t>/IE044PL/CC044C/Consignment/HouseConsignment/ConsignmentItem/Commodity/GoodsMeasure/grossMass</t>
  </si>
  <si>
    <t>/IE044PL/CC044C/Consignment/HouseConsignment/ConsignmentItem/Commodity/GoodsMeasure/netMass</t>
  </si>
  <si>
    <t>/IE044PL/CC044C/Consignment/HouseConsignment/ConsignmentItem/Packaging</t>
  </si>
  <si>
    <t>/IE044PL/CC044C/Consignment/HouseConsignment/ConsignmentItem/Packaging/sequenceNumber</t>
  </si>
  <si>
    <t>/IE044PL/CC044C/Consignment/HouseConsignment/ConsignmentItem/Packaging/typeOfPackages</t>
  </si>
  <si>
    <t>/IE044PL/CC044C/Consignment/HouseConsignment/ConsignmentItem/Packaging/numberOfPackages</t>
  </si>
  <si>
    <t>/IE044PL/CC044C/Consignment/HouseConsignment/ConsignmentItem/Packaging/shippingMarks</t>
  </si>
  <si>
    <t>/IE044PL/CC044C/Consignment/HouseConsignment/ConsignmentItem/SupportingDocument</t>
  </si>
  <si>
    <t>/IE044PL/CC044C/Consignment/HouseConsignment/ConsignmentItem/SupportingDocument/sequenceNumber</t>
  </si>
  <si>
    <t>/IE044PL/CC044C/Consignment/HouseConsignment/ConsignmentItem/SupportingDocument/type</t>
  </si>
  <si>
    <t>/IE044PL/CC044C/Consignment/HouseConsignment/ConsignmentItem/SupportingDocument/referenceNumber</t>
  </si>
  <si>
    <t>/IE044PL/CC044C/Consignment/HouseConsignment/ConsignmentItem/SupportingDocument/complementOfInformation</t>
  </si>
  <si>
    <t>/IE044PL/CC044C/Consignment/HouseConsignment/ConsignmentItem/TransportDocument</t>
  </si>
  <si>
    <t>/IE044PL/CC044C/Consignment/HouseConsignment/ConsignmentItem/TransportDocument/sequenceNumber</t>
  </si>
  <si>
    <t>/IE044PL/CC044C/Consignment/HouseConsignment/ConsignmentItem/TransportDocument/type</t>
  </si>
  <si>
    <t>/IE044PL/CC044C/Consignment/HouseConsignment/ConsignmentItem/TransportDocument/referenceNumber</t>
  </si>
  <si>
    <t>/IE044PL/CC044C/Consignment/HouseConsignment/ConsignmentItem/AdditionalReference</t>
  </si>
  <si>
    <t>/IE044PL/CC044C/Consignment/HouseConsignment/ConsignmentItem/AdditionalReference/sequenceNumber</t>
  </si>
  <si>
    <t>/IE044PL/CC044C/Consignment/HouseConsignment/ConsignmentItem/AdditionalReference/type</t>
  </si>
  <si>
    <t>/IE044PL/CC044C/Consignment/HouseConsignment/ConsignmentItem/AdditionalReference/referenceNumber</t>
  </si>
  <si>
    <t>/IE044PL/Signature</t>
  </si>
  <si>
    <t>/IE044PL/CountrySpecificDataPL/CommunicationChannel/WebService/@Url</t>
  </si>
  <si>
    <t>/IE044PL/CountrySpecificDataPL/CommunicationChannel/WebService</t>
  </si>
  <si>
    <t>/IE044PL/CountrySpecificDataPL/CommunicationChannel/Seap</t>
  </si>
  <si>
    <t>/IE044PL/CountrySpecificDataPL/CommunicationChannel/Seap/@SeapId</t>
  </si>
  <si>
    <t>/IE044PL/CountrySpecificDataPL/CommunicationChannel/Epuap</t>
  </si>
  <si>
    <t>/IE044PL/CountrySpecificDataPL/CommunicationChannel/Epuap/@PodmiotId</t>
  </si>
  <si>
    <t>/IE044PL/CountrySpecificDataPL/CommunicationChannel/Epuap/@SkrytkaId</t>
  </si>
  <si>
    <t>G0042</t>
  </si>
  <si>
    <t>G0360</t>
  </si>
  <si>
    <t>RP22</t>
  </si>
  <si>
    <t>Numer rozładunku w ramach karnetu TIR: D1, D2, D3.</t>
  </si>
  <si>
    <t>Numer strony karnetu TIR w ramach danego rozładunku. Parzyste liczby od 02 do 20 z zerem wiodącym.</t>
  </si>
  <si>
    <t>RP0930</t>
  </si>
  <si>
    <t>G0360 RP0930</t>
  </si>
  <si>
    <t>G0103; G0360</t>
  </si>
  <si>
    <t>Przedstawiający.</t>
  </si>
  <si>
    <t>Numer identyfikacyjny EORI.</t>
  </si>
  <si>
    <t>Uwagi rozładunkowe</t>
  </si>
  <si>
    <t>Flaga informująca o zakończeniu rozładuku.</t>
  </si>
  <si>
    <t>Data rozadunku</t>
  </si>
  <si>
    <t>Stan zamknięć celnych (1-prawidłowy, 0-nieprawidłowy).</t>
  </si>
  <si>
    <t>Uwagi rozładunkowe.</t>
  </si>
  <si>
    <t>Dodatkowe uwagi do rozładunku.</t>
  </si>
  <si>
    <t>Wynik rozładunku (1-bez uwag, 0-są uwagi).</t>
  </si>
  <si>
    <t>G0186</t>
  </si>
  <si>
    <t>C0440; G0017</t>
  </si>
  <si>
    <t>G0205; RP48</t>
  </si>
  <si>
    <t>Dane przesyłki kapitańskiej</t>
  </si>
  <si>
    <t>G0021; G0360</t>
  </si>
  <si>
    <t>G0002; G0360</t>
  </si>
  <si>
    <t>G0360; G0989</t>
  </si>
  <si>
    <t>Przypisanie pozycji towarowych do kontenerów.</t>
  </si>
  <si>
    <t>Dane przesylki spedytorskiej.</t>
  </si>
  <si>
    <t>0..1999</t>
  </si>
  <si>
    <t>Dokument transportowy dotyczący pozycji towarowej.</t>
  </si>
  <si>
    <t>G0321; G0360</t>
  </si>
  <si>
    <t>G0005; R0055</t>
  </si>
  <si>
    <t>C0816; G0360; R0060</t>
  </si>
  <si>
    <t>G0021; G0139; G0360</t>
  </si>
  <si>
    <t>G0321; G0360; R0023</t>
  </si>
  <si>
    <t>G0057; G0360</t>
  </si>
  <si>
    <t>/IE045PL/CC045C</t>
  </si>
  <si>
    <t>/IE045PL/CC045C/@PhaseID</t>
  </si>
  <si>
    <t>/IE045PL/CC045C/messageSender</t>
  </si>
  <si>
    <t>/IE045PL/CC045C/messageRecipient</t>
  </si>
  <si>
    <t>/IE045PL/CC045C/preparationDateAndTime</t>
  </si>
  <si>
    <t>/IE045PL/CC045C/messageIdentification</t>
  </si>
  <si>
    <t>/IE045PL/CC045C/messageType</t>
  </si>
  <si>
    <t>/IE045PL/CC045C/correlationIdentifier</t>
  </si>
  <si>
    <t>/IE045PL/CC045C/TransitOperation</t>
  </si>
  <si>
    <t>/IE045PL/CC045C/TransitOperation/MRN</t>
  </si>
  <si>
    <t>/IE045PL/CC045C/TransitOperation/writeOffDate</t>
  </si>
  <si>
    <t>/IE045PL/CC045C/CustomsOfficeOfDeparture</t>
  </si>
  <si>
    <t>/IE045PL/CC045C/CustomsOfficeOfDeparture/referenceNumber</t>
  </si>
  <si>
    <t>/IE045PL/CC045C/HolderOfTheTransitProcedure</t>
  </si>
  <si>
    <t>/IE045PL/CC045C/HolderOfTheTransitProcedure/identificationNumber</t>
  </si>
  <si>
    <t>/IE045PL/CC045C/HolderOfTheTransitProcedure/TIRHolderIdentificationNumber</t>
  </si>
  <si>
    <t>/IE045PL/CC045C/HolderOfTheTransitProcedure/name</t>
  </si>
  <si>
    <t>/IE045PL/CC045C/HolderOfTheTransitProcedure/Address</t>
  </si>
  <si>
    <t>/IE045PL/CC045C/HolderOfTheTransitProcedure/Address/streetAndNumber</t>
  </si>
  <si>
    <t>/IE045PL/CC045C/HolderOfTheTransitProcedure/Address/postcode</t>
  </si>
  <si>
    <t>/IE045PL/CC045C/HolderOfTheTransitProcedure/Address/city</t>
  </si>
  <si>
    <t>/IE045PL/CC045C/HolderOfTheTransitProcedure/Address/country</t>
  </si>
  <si>
    <t>/IE045PL/CC045C/Guarantor</t>
  </si>
  <si>
    <t>/IE045PL/CC045C/Guarantor/identificationNumber</t>
  </si>
  <si>
    <t>/IE045PL/CC045C/Guarantor/name</t>
  </si>
  <si>
    <t>/IE045PL/CC045C/Guarantor/Address</t>
  </si>
  <si>
    <t>/IE045PL/CC045C/Guarantor/Address/streetAndNumber</t>
  </si>
  <si>
    <t>/IE045PL/CC045C/Guarantor/Address/postcode</t>
  </si>
  <si>
    <t>/IE045PL/CC045C/Guarantor/Address/city</t>
  </si>
  <si>
    <t>/IE045PL/CC045C/Guarantor/Address/country</t>
  </si>
  <si>
    <t>/IE045PL/Signature</t>
  </si>
  <si>
    <t>Data zwolnienia towarów z procedury tranzytu.</t>
  </si>
  <si>
    <t>Gwarant</t>
  </si>
  <si>
    <t>Numer identyfikacyjny gwaranta.</t>
  </si>
  <si>
    <t>Nazwa gwaranta.</t>
  </si>
  <si>
    <t>/IE051PL/CC051C</t>
  </si>
  <si>
    <t>/IE051PL/CC051C/@PhaseID</t>
  </si>
  <si>
    <t>/IE051PL/CC051C/messageSender</t>
  </si>
  <si>
    <t>/IE051PL/CC051C/messageRecipient</t>
  </si>
  <si>
    <t>/IE051PL/CC051C/preparationDateAndTime</t>
  </si>
  <si>
    <t>/IE051PL/CC051C/messageIdentification</t>
  </si>
  <si>
    <t>/IE051PL/CC051C/messageType</t>
  </si>
  <si>
    <t>/IE051PL/CC051C/correlationIdentifier</t>
  </si>
  <si>
    <t>/IE051PL/CC051C/TransitOperation</t>
  </si>
  <si>
    <t>/IE051PL/CC051C/TransitOperation/MRN</t>
  </si>
  <si>
    <t>/IE051PL/CC051C/TransitOperation/declarationSubmissionDateAndTime</t>
  </si>
  <si>
    <t>/IE051PL/CC051C/TransitOperation/noReleaseMotivationCode</t>
  </si>
  <si>
    <t>/IE051PL/CC051C/TransitOperation/noReleaseMotivationText</t>
  </si>
  <si>
    <t>/IE051PL/CC051C/CustomsOfficeOfDeparture</t>
  </si>
  <si>
    <t>/IE051PL/CC051C/CustomsOfficeOfDeparture/referenceNumber</t>
  </si>
  <si>
    <t>/IE051PL/CC051C/HolderOfTheTransitProcedure</t>
  </si>
  <si>
    <t>/IE051PL/CC051C/HolderOfTheTransitProcedure/identificationNumber</t>
  </si>
  <si>
    <t>/IE051PL/CC051C/HolderOfTheTransitProcedure/TIRHolderIdentificationNumber</t>
  </si>
  <si>
    <t>/IE051PL/CC051C/HolderOfTheTransitProcedure/name</t>
  </si>
  <si>
    <t>/IE051PL/CC051C/HolderOfTheTransitProcedure/Address</t>
  </si>
  <si>
    <t>/IE051PL/CC051C/HolderOfTheTransitProcedure/Address/streetAndNumber</t>
  </si>
  <si>
    <t>/IE051PL/CC051C/HolderOfTheTransitProcedure/Address/postcode</t>
  </si>
  <si>
    <t>/IE051PL/CC051C/HolderOfTheTransitProcedure/Address/city</t>
  </si>
  <si>
    <t>/IE051PL/CC051C/HolderOfTheTransitProcedure/Address/country</t>
  </si>
  <si>
    <t>/IE051PL/CC051C/Representative</t>
  </si>
  <si>
    <t>/IE051PL/CC051C/Representative/identificationNumber</t>
  </si>
  <si>
    <t>/IE051PL/CC051C/Representative/ContactPerson</t>
  </si>
  <si>
    <t>/IE051PL/CC051C/Representative/ContactPerson/name</t>
  </si>
  <si>
    <t>/IE051PL/CC051C/Representative/ContactPerson/phoneNumber</t>
  </si>
  <si>
    <t>/IE051PL/CC051C/Representative/ContactPerson/eMailAddress</t>
  </si>
  <si>
    <t>/IE051PL/Signature</t>
  </si>
  <si>
    <t>Identyfikator komunikatu IE015, do którego odnosi się komunikat IE051.</t>
  </si>
  <si>
    <t>Kod przyczyny niezwolnienia do tranzytu.</t>
  </si>
  <si>
    <t>Opis przyczyny niezwolnienia do tranzytu.</t>
  </si>
  <si>
    <t>Data i czas nadesłanie zgłoszenia.</t>
  </si>
  <si>
    <t>CL211</t>
  </si>
  <si>
    <t>/IE054PL/CountrySpecificDataPL</t>
  </si>
  <si>
    <t>/IE054PL/CountrySpecificDataPL/CommunicationChannel</t>
  </si>
  <si>
    <t>/IE054PL/CountrySpecificDataPL/CommunicationChannel/@ReturnSystem</t>
  </si>
  <si>
    <t>/IE054PL/CountrySpecificDataPL/CommunicationChannel/Email</t>
  </si>
  <si>
    <t>/IE054PL/CountrySpecificDataPL/CommunicationChannel/Email/@Email</t>
  </si>
  <si>
    <t>/IE054PL/CountrySpecificDataPL/RepresentativeForCommunication</t>
  </si>
  <si>
    <t>/IE054PL/CountrySpecificDataPL/RepresentativeForCommunication/identificationNumber</t>
  </si>
  <si>
    <t>/IE054PL/CC054C</t>
  </si>
  <si>
    <t>/IE054PL/CC054C/@PhaseID</t>
  </si>
  <si>
    <t>/IE054PL/CC054C/messageSender</t>
  </si>
  <si>
    <t>/IE054PL/CC054C/messageRecipient</t>
  </si>
  <si>
    <t>/IE054PL/CC054C/preparationDateAndTime</t>
  </si>
  <si>
    <t>/IE054PL/CC054C/messageIdentification</t>
  </si>
  <si>
    <t>/IE054PL/CC054C/messageType</t>
  </si>
  <si>
    <t>/IE054PL/CC054C/correlationIdentifier</t>
  </si>
  <si>
    <t>/IE054PL/CC054C/TransitOperation</t>
  </si>
  <si>
    <t>/IE054PL/CC054C/TransitOperation/MRN</t>
  </si>
  <si>
    <t>/IE054PL/CC054C/TransitOperation/releaseRequested</t>
  </si>
  <si>
    <t>/IE054PL/CC054C/TransitOperation/releaseRequestDateAndTime</t>
  </si>
  <si>
    <t>/IE054PL/CC054C/CustomsOfficeOfDeparture</t>
  </si>
  <si>
    <t>/IE054PL/CC054C/CustomsOfficeOfDeparture/referenceNumber</t>
  </si>
  <si>
    <t>/IE054PL/CC054C/HolderOfTheTransitProcedure</t>
  </si>
  <si>
    <t>/IE054PL/CC054C/HolderOfTheTransitProcedure/identificationNumber</t>
  </si>
  <si>
    <t>/IE054PL/CC054C/HolderOfTheTransitProcedure/TIRHolderIdentificationNumber</t>
  </si>
  <si>
    <t>/IE054PL/CC054C/HolderOfTheTransitProcedure/name</t>
  </si>
  <si>
    <t>/IE054PL/CC054C/HolderOfTheTransitProcedure/Address</t>
  </si>
  <si>
    <t>/IE054PL/CC054C/HolderOfTheTransitProcedure/Address/streetAndNumber</t>
  </si>
  <si>
    <t>/IE054PL/CC054C/HolderOfTheTransitProcedure/Address/postcode</t>
  </si>
  <si>
    <t>/IE054PL/CC054C/HolderOfTheTransitProcedure/Address/city</t>
  </si>
  <si>
    <t>/IE054PL/CC054C/HolderOfTheTransitProcedure/Address/country</t>
  </si>
  <si>
    <t>/IE054PL/Signature</t>
  </si>
  <si>
    <t>/IE054PL/CountrySpecificDataPL/CommunicationChannel/WebService</t>
  </si>
  <si>
    <t>/IE054PL/CountrySpecificDataPL/CommunicationChannel/WebService/@Url</t>
  </si>
  <si>
    <t>/IE054PL/CountrySpecificDataPL/CommunicationChannel/Seap</t>
  </si>
  <si>
    <t>/IE054PL/CountrySpecificDataPL/CommunicationChannel/Seap/@SeapId</t>
  </si>
  <si>
    <t>/IE054PL/CountrySpecificDataPL/CommunicationChannel/Epuap</t>
  </si>
  <si>
    <t>/IE054PL/CountrySpecificDataPL/CommunicationChannel/Epuap/@SkrytkaId</t>
  </si>
  <si>
    <t>/IE0054L/CountrySpecificDataPL/CommunicationChannel/Epuap/@PodmiotId</t>
  </si>
  <si>
    <t>Identyfikator nadawcy komunikatu. Numer EORI podmiotu.</t>
  </si>
  <si>
    <t>Identyfikator odbiorcy komunikatu. Zawsze „NTA.PL”.</t>
  </si>
  <si>
    <t>Czy zawnioskowano o zwolnienie do tranzytu.</t>
  </si>
  <si>
    <t>CL27</t>
  </si>
  <si>
    <t>Data i czas wniosku o zwolnienie.</t>
  </si>
  <si>
    <t>/IE055PL/CC055C</t>
  </si>
  <si>
    <t>/IE055PL/CC055C/@PhaseID</t>
  </si>
  <si>
    <t>/IE055PL/CC055C/messageSender</t>
  </si>
  <si>
    <t>/IE055PL/CC055C/messageRecipient</t>
  </si>
  <si>
    <t>/IE055PL/CC055C/preparationDateAndTime</t>
  </si>
  <si>
    <t>/IE055PL/CC055C/messageIdentification</t>
  </si>
  <si>
    <t>/IE055PL/CC055C/messageType</t>
  </si>
  <si>
    <t>/IE055PL/CC055C/correlationIdentifier</t>
  </si>
  <si>
    <t>/IE055PL/CC055C/TransitOperation</t>
  </si>
  <si>
    <t>/IE055PL/CC055C/TransitOperation/MRN</t>
  </si>
  <si>
    <t>/IE055PL/CC055C/TransitOperation/declarationAcceptanceDate</t>
  </si>
  <si>
    <t>/IE055PL/CC055C/CustomsOfficeOfDeparture</t>
  </si>
  <si>
    <t>/IE055PL/CC055C/CustomsOfficeOfDeparture/referenceNumber</t>
  </si>
  <si>
    <t>/IE055PL/CC055C/HolderOfTheTransitProcedure</t>
  </si>
  <si>
    <t>/IE055PL/CC055C/HolderOfTheTransitProcedure/identificationNumber</t>
  </si>
  <si>
    <t>/IE055PL/CC055C/HolderOfTheTransitProcedure/name</t>
  </si>
  <si>
    <t>/IE055PL/CC055C/HolderOfTheTransitProcedure/Address</t>
  </si>
  <si>
    <t>/IE055PL/CC055C/HolderOfTheTransitProcedure/Address/streetAndNumber</t>
  </si>
  <si>
    <t>/IE055PL/CC055C/HolderOfTheTransitProcedure/Address/postcode</t>
  </si>
  <si>
    <t>/IE055PL/CC055C/HolderOfTheTransitProcedure/Address/city</t>
  </si>
  <si>
    <t>/IE055PL/CC055C/HolderOfTheTransitProcedure/Address/country</t>
  </si>
  <si>
    <t>/IE055PL/CC055C/GuaranteeReference</t>
  </si>
  <si>
    <t>/IE055PL/CC055C/GuaranteeReference/sequenceNumber</t>
  </si>
  <si>
    <t>/IE055PL/CC055C/GuaranteeReference/GRN</t>
  </si>
  <si>
    <t>/IE055PL/CC055C/GuaranteeReference/InvalidGuaranteeReason</t>
  </si>
  <si>
    <t>/IE055PL/CC055C/GuaranteeReference/InvalidGuaranteeReason/sequenceNumber</t>
  </si>
  <si>
    <t>/IE055PL/CC055C/GuaranteeReference/InvalidGuaranteeReason/code</t>
  </si>
  <si>
    <t>/IE055PL/CC055C/GuaranteeReference/InvalidGuaranteeReason/text</t>
  </si>
  <si>
    <t>/IE055PL/Signature</t>
  </si>
  <si>
    <t>Informacja o zabezpieczeniach.</t>
  </si>
  <si>
    <t>Numer GRN zabezpieczenia.</t>
  </si>
  <si>
    <t>n..24</t>
  </si>
  <si>
    <t>Informacja o powodach nieważności zabezpieczenia.</t>
  </si>
  <si>
    <t>Kod nieważności zabezpieczenia.</t>
  </si>
  <si>
    <t>CL252; PL252</t>
  </si>
  <si>
    <t>Opis przyczyny nieważości zabezpieczenia.</t>
  </si>
  <si>
    <t>/IE056PL/EntryInformation</t>
  </si>
  <si>
    <t>/IE056PL/EntryInformation/HouseConsignment</t>
  </si>
  <si>
    <t>/IE056PL/EntryInformation/RefusalFlag</t>
  </si>
  <si>
    <t>/IE056PL/EntryInformation/InformationText</t>
  </si>
  <si>
    <t>/IE056PL/CC056D</t>
  </si>
  <si>
    <t>/IE056PL/CC056D/@PhaseID</t>
  </si>
  <si>
    <t>/IE056PL/CC056D/messageSender</t>
  </si>
  <si>
    <t>/IE056PL/CC056D/messageRecipient</t>
  </si>
  <si>
    <t>/IE056PL/CC056D/preparationDateAndTime</t>
  </si>
  <si>
    <t>/IE056PL/CC056D/messageIdentification</t>
  </si>
  <si>
    <t>/IE056PL/CC056D/messageType</t>
  </si>
  <si>
    <t>/IE056PL/CC056D/correlationIdentifier</t>
  </si>
  <si>
    <t>/IE056PL/CC056D/TransitOperation</t>
  </si>
  <si>
    <t>/IE056PL/CC056D/TransitOperation/LRN</t>
  </si>
  <si>
    <t>/IE056PL/CC056D/TransitOperation/MRN</t>
  </si>
  <si>
    <t>/IE056PL/CC056D/TransitOperation/businessRejectionType</t>
  </si>
  <si>
    <t>/IE056PL/CC056D/TransitOperation/rejectionDateAndTime</t>
  </si>
  <si>
    <t>/IE056PL/CC056D/TransitOperation/rejectionCode</t>
  </si>
  <si>
    <t>/IE056PL/CC056D/TransitOperation/rejectionReason</t>
  </si>
  <si>
    <t>/IE056PL/CC056D/ENSOperation</t>
  </si>
  <si>
    <t>/IE056PL/CC056D/ENSOperation/ENSMRN</t>
  </si>
  <si>
    <t>/IE056PL/CC056D/CustomsOfficeOfDeparture</t>
  </si>
  <si>
    <t>/IE056PL/CC056D/CustomsOfficeOfDeparture/referenceNumber</t>
  </si>
  <si>
    <t>/IE056PL/CC056D/HolderOfTheTransitProcedure</t>
  </si>
  <si>
    <t>/IE056PL/CC056D/HolderOfTheTransitProcedure/identificationNumber</t>
  </si>
  <si>
    <t>/IE056PL/CC056D/HolderOfTheTransitProcedure/TIRHolderIdentificationNumber</t>
  </si>
  <si>
    <t>/IE056PL/CC056D/HolderOfTheTransitProcedure/name</t>
  </si>
  <si>
    <t>/IE056PL/CC056D/HolderOfTheTransitProcedure/Address</t>
  </si>
  <si>
    <t>/IE056PL/CC056D/HolderOfTheTransitProcedure/Address/streetAndNumber</t>
  </si>
  <si>
    <t>/IE056PL/CC056D/HolderOfTheTransitProcedure/Address/postcode</t>
  </si>
  <si>
    <t>/IE056PL/CC056D/HolderOfTheTransitProcedure/Address/city</t>
  </si>
  <si>
    <t>/IE056PL/CC056D/HolderOfTheTransitProcedure/Address/country</t>
  </si>
  <si>
    <t>/IE056PL/CC056D/Representative</t>
  </si>
  <si>
    <t>/IE056PL/CC056D/Representative/identificationNumber</t>
  </si>
  <si>
    <t>/IE056PL/CC056D/Representative/status</t>
  </si>
  <si>
    <t>/IE056PL/CC056D/FunctionalError</t>
  </si>
  <si>
    <t>/IE056PL/CC056D/FunctionalError/errorPointer</t>
  </si>
  <si>
    <t>/IE056PL/CC056D/FunctionalError/errorCode</t>
  </si>
  <si>
    <t>/IE056PL/CC056D/FunctionalError/errorReason</t>
  </si>
  <si>
    <t>/IE056PL/CC056D/FunctionalError/originalAttributeValue</t>
  </si>
  <si>
    <t>/IE056PL/CC056D/FunctionalError/errorDescription</t>
  </si>
  <si>
    <t>/IE056PL/Signature</t>
  </si>
  <si>
    <t>Identyfikator komunikatu, do którego komunikat IE056 stanowi odpowiedź.</t>
  </si>
  <si>
    <t>Kod biznesowy odrzucenia.</t>
  </si>
  <si>
    <t>Datai czas odrzucenia komunikatu wg strefy czasowej CET.</t>
  </si>
  <si>
    <t>Kod odrzucenia.</t>
  </si>
  <si>
    <t>Powód odrzucenia.</t>
  </si>
  <si>
    <t>C0177; G0080</t>
  </si>
  <si>
    <t>G0868</t>
  </si>
  <si>
    <t>G0860</t>
  </si>
  <si>
    <t>Przedstawiciel formalny osoby uprawnionej do procedury tranzytu.</t>
  </si>
  <si>
    <t>CL560</t>
  </si>
  <si>
    <t>R0852</t>
  </si>
  <si>
    <t>n..2</t>
  </si>
  <si>
    <t>CL226</t>
  </si>
  <si>
    <t>C0091</t>
  </si>
  <si>
    <t>C0495</t>
  </si>
  <si>
    <t>C0492</t>
  </si>
  <si>
    <t>Węzeł grupujący błędy biznesowe.</t>
  </si>
  <si>
    <t>CL437</t>
  </si>
  <si>
    <t>R0437</t>
  </si>
  <si>
    <t>C0092</t>
  </si>
  <si>
    <t>C0093; G0080</t>
  </si>
  <si>
    <t>Przyczyna błędu</t>
  </si>
  <si>
    <t>Błędna wartość.</t>
  </si>
  <si>
    <t>/IE057PL/CC057C</t>
  </si>
  <si>
    <t>/IE057PL/CC057C/@PhaseID</t>
  </si>
  <si>
    <t>/IE057PL/CC057C/messageSender</t>
  </si>
  <si>
    <t>/IE057PL/CC057C/messageRecipient</t>
  </si>
  <si>
    <t>/IE057PL/CC057C/preparationDateAndTime</t>
  </si>
  <si>
    <t>/IE057PL/CC057C/messageIdentification</t>
  </si>
  <si>
    <t>/IE057PL/CC057C/messageType</t>
  </si>
  <si>
    <t>/IE057PL/CC057C/correlationIdentifier</t>
  </si>
  <si>
    <t>/IE057PL/CC057C/TransitOperation</t>
  </si>
  <si>
    <t>/IE057PL/CC057C/TransitOperation/MRN</t>
  </si>
  <si>
    <t>/IE057PL/CC057C/TransitOperation/businessRejectionType</t>
  </si>
  <si>
    <t>/IE057PL/CC057C/TransitOperation/rejectionDateAndTime</t>
  </si>
  <si>
    <t>/IE057PL/CC057C/TransitOperation/rejectionCode</t>
  </si>
  <si>
    <t>/IE057PL/CC057C/TransitOperation/rejectionReason</t>
  </si>
  <si>
    <t>/IE057PL/CC057C/CustomsOfficeOfDestinationActual</t>
  </si>
  <si>
    <t>/IE057PL/CC057C/CustomsOfficeOfDestinationActual/referenceNumber</t>
  </si>
  <si>
    <t>/IE057PL/CC057C/TraderAtDestination</t>
  </si>
  <si>
    <t>/IE057PL/CC057C/TraderAtDestination/identificationNumber</t>
  </si>
  <si>
    <t>/IE057PL/CC057C/FunctionalError</t>
  </si>
  <si>
    <t>/IE057PL/CC057C/FunctionalError/errorPointer</t>
  </si>
  <si>
    <t>/IE057PL/CC057C/FunctionalError/errorCode</t>
  </si>
  <si>
    <t>/IE057PL/CC057C/FunctionalError/errorReason</t>
  </si>
  <si>
    <t>/IE057PL/CC057C/FunctionalError/originalAttributeValue</t>
  </si>
  <si>
    <t>/IE057PL/Signature</t>
  </si>
  <si>
    <t>CL227</t>
  </si>
  <si>
    <t>/IE058PL/EntryInformation</t>
  </si>
  <si>
    <t>/IE058PL/EntryInformation/HouseConsignment</t>
  </si>
  <si>
    <t>/IE058PL/EntryInformation/RefusalFlag</t>
  </si>
  <si>
    <t>/IE058PL/EntryInformation/InformationText</t>
  </si>
  <si>
    <t>/IE058PL/CC058D</t>
  </si>
  <si>
    <t>/IE058PL/CC058D/@PhaseID</t>
  </si>
  <si>
    <t>/IE058PL/CC058D/messageSender</t>
  </si>
  <si>
    <t>/IE058PL/CC058D/messageRecipient</t>
  </si>
  <si>
    <t>/IE058PL/CC058D/preparationDateAndTime</t>
  </si>
  <si>
    <t>/IE058PL/CC058D/messageIdentification</t>
  </si>
  <si>
    <t>/IE058PL/CC058D/messageType</t>
  </si>
  <si>
    <t>/IE058PL/CC058D/correlationIdentifier</t>
  </si>
  <si>
    <t>/IE058PL/CC058D/TransitOperation</t>
  </si>
  <si>
    <t>/IE058PL/CC058D/TransitOperation/MRN</t>
  </si>
  <si>
    <t>/IE058PL/CC058D/TransitOperation/businessRejectionType</t>
  </si>
  <si>
    <t>/IE058PL/CC058D/TransitOperation/rejectionDateAndTime</t>
  </si>
  <si>
    <t>/IE058PL/CC058D/TransitOperation/rejectionCode</t>
  </si>
  <si>
    <t>/IE058PL/CC058D/TransitOperation/rejectionReason</t>
  </si>
  <si>
    <t>/IE058PL/CC058D/CustomsOfficeOfTransitActual</t>
  </si>
  <si>
    <t>/IE058PL/CC058D/CustomsOfficeOfTransitActual/referenceNumber</t>
  </si>
  <si>
    <t>/IE058PL/CC058D/HolderOfTheTransitProcedure</t>
  </si>
  <si>
    <t>/IE058PL/CC058D/HolderOfTheTransitProcedure/identificationNumber</t>
  </si>
  <si>
    <t>/IE058PL/CC058D/Consignment</t>
  </si>
  <si>
    <t>/IE058PL/CC058D/Consignment/Carrier</t>
  </si>
  <si>
    <t>/IE058PL/CC058D/Consignment/Carrier/identificationNumber</t>
  </si>
  <si>
    <t>/IE058PL/CC058D/FunctionalError</t>
  </si>
  <si>
    <t>/IE058PL/CC058D/FunctionalError/errorPointer</t>
  </si>
  <si>
    <t>/IE058PL/CC058D/FunctionalError/errorCode</t>
  </si>
  <si>
    <t>/IE058PL/CC058D/FunctionalError/errorReason</t>
  </si>
  <si>
    <t>/IE058PL/CC058D/FunctionalError/originalAttributeValue</t>
  </si>
  <si>
    <t>/IE058PL/Signature</t>
  </si>
  <si>
    <t>Rzeczywisty urząd celny tranzytowy.</t>
  </si>
  <si>
    <t>Kod rzeczywistego urzędu tranzytowego.</t>
  </si>
  <si>
    <t>Przewoźnik</t>
  </si>
  <si>
    <t>Numer identyfikacyjny EORI przewoźnika.</t>
  </si>
  <si>
    <t>C0131</t>
  </si>
  <si>
    <t>CL580</t>
  </si>
  <si>
    <t>CL581</t>
  </si>
  <si>
    <t>Identyfikator komunikatu IE117, do którego komunikat IE058 stanowi odpowiedź.</t>
  </si>
  <si>
    <t>Identyfikator komunikatu, do którego komunikat IE057 stanowi odpowiedź.</t>
  </si>
  <si>
    <t>CL570</t>
  </si>
  <si>
    <t>/IE060PL/CC060D</t>
  </si>
  <si>
    <t>/IE060PL/CC060D/@PhaseID</t>
  </si>
  <si>
    <t>/IE060PL/CC060D/messageSender</t>
  </si>
  <si>
    <t>/IE060PL/CC060D/messageRecipient</t>
  </si>
  <si>
    <t>/IE060PL/CC060D/preparationDateAndTime</t>
  </si>
  <si>
    <t>/IE060PL/CC060D/messageIdentification</t>
  </si>
  <si>
    <t>/IE060PL/CC060D/messageType</t>
  </si>
  <si>
    <t>/IE060PL/CC060D/correlationIdentifier</t>
  </si>
  <si>
    <t>/IE060PL/CC060D/TransitOperation</t>
  </si>
  <si>
    <t>/IE060PL/CC060D/TransitOperation/LRN</t>
  </si>
  <si>
    <t>/IE060PL/CC060D/TransitOperation/MRN</t>
  </si>
  <si>
    <t>/IE060PL/CC060D/TransitOperation/controlNotificationDateAndTime</t>
  </si>
  <si>
    <t>/IE060PL/CC060D/TransitOperation/notificationType</t>
  </si>
  <si>
    <t>/IE060PL/CC060D/TransitOperation/scheduledControlDateAndTime</t>
  </si>
  <si>
    <t>/IE060PL/CC060D/ENSOperation</t>
  </si>
  <si>
    <t>/IE060PL/CC060D/ENSOperation/ENSMRN</t>
  </si>
  <si>
    <t>/IE060PL/CC060D/CustomsOfficeOfDeparture</t>
  </si>
  <si>
    <t>/IE060PL/CC060D/CustomsOfficeOfDeparture/referenceNumber</t>
  </si>
  <si>
    <t>/IE060PL/CC060D/CustomsOfficeOfControl</t>
  </si>
  <si>
    <t>/IE060PL/CC060D/CustomsOfficeOfControl/referenceNumber</t>
  </si>
  <si>
    <t>/IE060PL/CC060D/HolderOfTheTransitProcedure</t>
  </si>
  <si>
    <t>/IE060PL/CC060D/HolderOfTheTransitProcedure/identificationNumber</t>
  </si>
  <si>
    <t>/IE060PL/CC060D/HolderOfTheTransitProcedure/TIRHolderIdentificationNumber</t>
  </si>
  <si>
    <t>/IE060PL/CC060D/HolderOfTheTransitProcedure/name</t>
  </si>
  <si>
    <t>/IE060PL/CC060D/HolderOfTheTransitProcedure/Address</t>
  </si>
  <si>
    <t>/IE060PL/CC060D/HolderOfTheTransitProcedure/Address/streetAndNumber</t>
  </si>
  <si>
    <t>/IE060PL/CC060D/HolderOfTheTransitProcedure/Address/postcode</t>
  </si>
  <si>
    <t>/IE060PL/CC060D/HolderOfTheTransitProcedure/Address/city</t>
  </si>
  <si>
    <t>/IE060PL/CC060D/HolderOfTheTransitProcedure/Address/country</t>
  </si>
  <si>
    <t>/IE060PL/CC060D/HolderOfTheTransitProcedure/ContactPerson</t>
  </si>
  <si>
    <t>/IE060PL/CC060D/HolderOfTheTransitProcedure/ContactPerson/name</t>
  </si>
  <si>
    <t>/IE060PL/CC060D/HolderOfTheTransitProcedure/ContactPerson/phoneNumber</t>
  </si>
  <si>
    <t>/IE060PL/CC060D/HolderOfTheTransitProcedure/ContactPerson/eMailAddress</t>
  </si>
  <si>
    <t>/IE060PL/CC060D/Representative</t>
  </si>
  <si>
    <t>/IE060PL/CC060D/Representative/identificationNumber</t>
  </si>
  <si>
    <t>/IE060PL/CC060D/Representative/status</t>
  </si>
  <si>
    <t>/IE060PL/CC060D/Representative/ContactPerson</t>
  </si>
  <si>
    <t>/IE060PL/CC060D/Representative/ContactPerson/name</t>
  </si>
  <si>
    <t>/IE060PL/CC060D/Representative/ContactPerson/phoneNumber</t>
  </si>
  <si>
    <t>/IE060PL/CC060D/Representative/ContactPerson/eMailAddress</t>
  </si>
  <si>
    <t>/IE060PL/CC060D/TypeOfControls</t>
  </si>
  <si>
    <t>/IE060PL/CC060D/TypeOfControls/sequenceNumber</t>
  </si>
  <si>
    <t>/IE060PL/CC060D/TypeOfControls/type</t>
  </si>
  <si>
    <t>/IE060PL/CC060D/TypeOfControls/text</t>
  </si>
  <si>
    <t>/IE060PL/CC060D/RequestedDocument</t>
  </si>
  <si>
    <t>/IE060PL/CC060D/RequestedDocument/sequenceNumber</t>
  </si>
  <si>
    <t>/IE060PL/CC060D/RequestedDocument/documentType</t>
  </si>
  <si>
    <t>/IE060PL/CC060D/RequestedDocument/description</t>
  </si>
  <si>
    <t>/IE060PL/CC060D/Control</t>
  </si>
  <si>
    <t>/IE060PL/CC060D/Control/sequenceNumber</t>
  </si>
  <si>
    <t>/IE060PL/CC060D/Control/ExaminationPlace</t>
  </si>
  <si>
    <t>/IE060PL/CC060D/Control/ExaminationPlace/referenceNumber</t>
  </si>
  <si>
    <t>/IE060PL/CC060D/Control/ExaminationPlace/placeOfExamination</t>
  </si>
  <si>
    <t>/IE060PL/CC060D/Control/Consignment</t>
  </si>
  <si>
    <t>/IE060PL/CC060D/Control/Consignment/TransportEquipment</t>
  </si>
  <si>
    <t>/IE060PL/CC060D/Control/Consignment/TransportEquipment/sequenceNumber</t>
  </si>
  <si>
    <t>/IE060PL/CC060D/Control/Consignment/TransportEquipment/containerIdentificationNumber</t>
  </si>
  <si>
    <t>/IE060PL/CC060D/Control/Consignment/HouseConsignment</t>
  </si>
  <si>
    <t>/IE060PL/CC060D/Control/Consignment/HouseConsignment/sequenceNumber</t>
  </si>
  <si>
    <t>/IE060PL/CC060D/Control/Consignment/HouseConsignment/PassiveBorderTransportMeans</t>
  </si>
  <si>
    <t>/IE060PL/CC060D/Control/Consignment/HouseConsignment/PassiveBorderTransportMeans/sequenceNumber</t>
  </si>
  <si>
    <t>/IE060PL/CC060D/Control/Consignment/HouseConsignment/PassiveBorderTransportMeans/identificationNumber</t>
  </si>
  <si>
    <t>/IE060PL/CC060D/Control/Consignment/HouseConsignment/PassiveBorderTransportMeans/typeOfIdentification</t>
  </si>
  <si>
    <t>/IE060PL/CC060D/Control/Consignment/HouseConsignment/PassiveBorderTransportMeans/nationality</t>
  </si>
  <si>
    <t>/IE060PL/CC060D/Control/Consignment/HouseConsignment/TransportDocument</t>
  </si>
  <si>
    <t>/IE060PL/CC060D/Control/Consignment/HouseConsignment/TransportDocument/type</t>
  </si>
  <si>
    <t>/IE060PL/CC060D/Control/Consignment/HouseConsignment/TransportDocument/referenceNumber</t>
  </si>
  <si>
    <t>/IE060PL/CC060D/Control/Consignment/HouseConsignment/ConsignmentItem</t>
  </si>
  <si>
    <t>/IE060PL/CC060D/Control/Consignment/HouseConsignment/ConsignmentItem/goodsItemNumber</t>
  </si>
  <si>
    <t>/IE060PL/CC060D/Control/Consignment/HouseConsignment/ConsignmentItem/Packaging</t>
  </si>
  <si>
    <t>/IE060PL/CC060D/Control/Consignment/HouseConsignment/ConsignmentItem/Packaging/sequenceNumber</t>
  </si>
  <si>
    <t>/IE060PL/CC060D/Control/Consignment/HouseConsignment/ConsignmentItem/Packaging/shippingMarks</t>
  </si>
  <si>
    <t>/IE060PL/CC060D/Control/Consignment/HouseConsignment/ConsignmentItem/Packaging/typeOfPackages</t>
  </si>
  <si>
    <t>/IE060PL/CC060D/Control/Consignment/HouseConsignment/ConsignmentItem/PassiveBorderTransportMeans</t>
  </si>
  <si>
    <t>/IE060PL/CC060D/Control/Consignment/HouseConsignment/ConsignmentItem/PassiveBorderTransportMeans/sequenceNumber</t>
  </si>
  <si>
    <t>/IE060PL/CC060D/Control/Consignment/HouseConsignment/ConsignmentItem/PassiveBorderTransportMeans/identificationNumber</t>
  </si>
  <si>
    <t>/IE060PL/CC060D/Control/Consignment/HouseConsignment/ConsignmentItem/PassiveBorderTransportMeans/typeOfIdentification</t>
  </si>
  <si>
    <t>/IE060PL/CC060D/Control/Consignment/HouseConsignment/ConsignmentItem/PassiveBorderTransportMeans/nationality</t>
  </si>
  <si>
    <t>/IE060PL/Signature</t>
  </si>
  <si>
    <t>C0176; G0080</t>
  </si>
  <si>
    <t>C0121; G0080</t>
  </si>
  <si>
    <t>C0452</t>
  </si>
  <si>
    <t>C0455</t>
  </si>
  <si>
    <t>C0122; G0080</t>
  </si>
  <si>
    <t>Data i czas powiadomienia o kontroli.</t>
  </si>
  <si>
    <t>Rodzaj powiadomienia.</t>
  </si>
  <si>
    <t>Zaplanowana data i czas kontroli.</t>
  </si>
  <si>
    <t>CL384</t>
  </si>
  <si>
    <t>R0030</t>
  </si>
  <si>
    <t>C0120; G0002; G0080</t>
  </si>
  <si>
    <t>Urząd celny kontroli.</t>
  </si>
  <si>
    <t>Kod urzędu celnego kontroli.</t>
  </si>
  <si>
    <t>Rodzaj kontroli.</t>
  </si>
  <si>
    <t>Szczególy dotyczące kontroli.</t>
  </si>
  <si>
    <t>CL215</t>
  </si>
  <si>
    <t>Nume sekwencyjny.</t>
  </si>
  <si>
    <t>Opis.</t>
  </si>
  <si>
    <t>CL716</t>
  </si>
  <si>
    <t>Szczegóły kontroli.</t>
  </si>
  <si>
    <t>Miejsce kontroli.</t>
  </si>
  <si>
    <t>Kod miejsca kontroli.</t>
  </si>
  <si>
    <t>C0139</t>
  </si>
  <si>
    <t>Dokumenty niezbędne do kontroli.</t>
  </si>
  <si>
    <t>Typ dokumentu wymaganego do kontroli.</t>
  </si>
  <si>
    <t>Pasywne środki transportu na granicy.</t>
  </si>
  <si>
    <t>Znaki środka transportu.</t>
  </si>
  <si>
    <t>Przynależność państwowa środka transportu.</t>
  </si>
  <si>
    <t>R0988</t>
  </si>
  <si>
    <t>Numer pozycji towarowej w ramach przesyłki spedytorskiej.</t>
  </si>
  <si>
    <t>Opakowania</t>
  </si>
  <si>
    <t>/IE117PL/CountrySpecificDataPL</t>
  </si>
  <si>
    <t>/IE117PL/CountrySpecificDataPL/CommunicationChannel</t>
  </si>
  <si>
    <t>/IE117PL/CountrySpecificDataPL/CommunicationChannel/@ReturnSystem</t>
  </si>
  <si>
    <t>/IE117PL/CountrySpecificDataPL/CommunicationChannel/Email</t>
  </si>
  <si>
    <t>/IE117PL/CountrySpecificDataPL/CommunicationChannel/Email/@Email</t>
  </si>
  <si>
    <t>/IE117PL/CountrySpecificDataPL/CommunicationChannel/WebService</t>
  </si>
  <si>
    <t>/IE117PL/CountrySpecificDataPL/CommunicationChannel/WebService/@Url</t>
  </si>
  <si>
    <t>/IE117PL/CountrySpecificDataPL/CommunicationChannel/Seap</t>
  </si>
  <si>
    <t>/IE117PL/CountrySpecificDataPL/CommunicationChannel/Seap/@SeapId</t>
  </si>
  <si>
    <t>/IE117PL/CountrySpecificDataPL/CommunicationChannel/Epuap</t>
  </si>
  <si>
    <t>/IE117PL/CountrySpecificDataPL/CommunicationChannel/Epuap/@PodmiotId</t>
  </si>
  <si>
    <t>/IE117PL/CountrySpecificDataPL/CommunicationChannel/Epuap/@SkrytkaId</t>
  </si>
  <si>
    <t>/IE117PL/CountrySpecificDataPL/RepresentativeForCommunication</t>
  </si>
  <si>
    <t>/IE117PL/CountrySpecificDataPL/RepresentativeForCommunication/identificationNumber</t>
  </si>
  <si>
    <t>/IE117PL/CC117D</t>
  </si>
  <si>
    <t>/IE117PL/CC117D/@PhaseID</t>
  </si>
  <si>
    <t>/IE117PL/CC117D/messageSender</t>
  </si>
  <si>
    <t>/IE117PL/CC117D/messageRecipient</t>
  </si>
  <si>
    <t>/IE117PL/CC117D/preparationDateAndTime</t>
  </si>
  <si>
    <t>/IE117PL/CC117D/messageIdentification</t>
  </si>
  <si>
    <t>/IE117PL/CC117D/messageType</t>
  </si>
  <si>
    <t>/IE117PL/CC117D/correlationIdentifier</t>
  </si>
  <si>
    <t>/IE117PL/CC117D/TransitOperation</t>
  </si>
  <si>
    <t>/IE117PL/CC117D/TransitOperation/MRN</t>
  </si>
  <si>
    <t>/IE117PL/CC117D/TransitOperation/arrivalNotificationDateAndTime</t>
  </si>
  <si>
    <t>/IE117PL/CC117D/TransitOperation/communicationLanguageAtTransit</t>
  </si>
  <si>
    <t>/IE117PL/CC117D/ENSOperation</t>
  </si>
  <si>
    <t>/IE117PL/CC117D/ENSOperation/ENSMRN</t>
  </si>
  <si>
    <t>/IE117PL/CC117D/CustomsOfficeOfTransitActual</t>
  </si>
  <si>
    <t>/IE117PL/CC117D/CustomsOfficeOfTransitActual/referenceNumber</t>
  </si>
  <si>
    <t>/IE117PL/CC117D/HolderOfTheTransitProcedure</t>
  </si>
  <si>
    <t>/IE117PL/CC117D/HolderOfTheTransitProcedure/identificationNumber</t>
  </si>
  <si>
    <t>/IE117PL/CC117D/HolderOfTheTransitProcedure/name</t>
  </si>
  <si>
    <t>/IE117PL/CC117D/HolderOfTheTransitProcedure/SafetyAndSecurityIdentificationNumber</t>
  </si>
  <si>
    <t>/IE117PL/CC117D/HolderOfTheTransitProcedure/SafetyAndSecurityIdentificationNumber/identificationNumber</t>
  </si>
  <si>
    <t>/IE117PL/CC117D/HolderOfTheTransitProcedure/SafetyAndSecurityIdentificationNumber/country</t>
  </si>
  <si>
    <t>/IE117PL/CC117D/HolderOfTheTransitProcedure/Address</t>
  </si>
  <si>
    <t>/IE117PL/CC117D/HolderOfTheTransitProcedure/Address/streetAndNumber</t>
  </si>
  <si>
    <t>/IE117PL/CC117D/HolderOfTheTransitProcedure/Address/postcode</t>
  </si>
  <si>
    <t>/IE117PL/CC117D/HolderOfTheTransitProcedure/Address/city</t>
  </si>
  <si>
    <t>/IE117PL/CC117D/HolderOfTheTransitProcedure/Address/country</t>
  </si>
  <si>
    <t>/IE117PL/CC117D/HolderOfTheTransitProcedure/ContactPerson</t>
  </si>
  <si>
    <t>/IE117PL/CC117D/HolderOfTheTransitProcedure/ContactPerson/name</t>
  </si>
  <si>
    <t>/IE117PL/CC117D/HolderOfTheTransitProcedure/ContactPerson/phoneNumber</t>
  </si>
  <si>
    <t>/IE117PL/CC117D/HolderOfTheTransitProcedure/ContactPerson/eMailAddress</t>
  </si>
  <si>
    <t>/IE117PL/CC117D/Representative</t>
  </si>
  <si>
    <t>/IE117PL/CC117D/Representative/identificationNumber</t>
  </si>
  <si>
    <t>/IE117PL/CC117D/Consignment</t>
  </si>
  <si>
    <t>/IE117PL/CC117D/Consignment/Carrier</t>
  </si>
  <si>
    <t>/IE117PL/CC117D/Consignment/Carrier/identificationNumber</t>
  </si>
  <si>
    <t>/IE117PL/CC117D/Consignment/Carrier/SafetyAndSecurityIdentificationNumber</t>
  </si>
  <si>
    <t>/IE117PL/CC117D/Consignment/Carrier/SafetyAndSecurityIdentificationNumber/identificationNumber</t>
  </si>
  <si>
    <t>/IE117PL/CC117D/Consignment/Carrier/SafetyAndSecurityIdentificationNumber/country</t>
  </si>
  <si>
    <t>/IE117PL/Signature</t>
  </si>
  <si>
    <t>Język w urzędzie tranzytowym (np. język oficjalny kraju).</t>
  </si>
  <si>
    <t>Rzeczywisty urząd celny tranztyowy.</t>
  </si>
  <si>
    <t>Kod urzędu  tranzytowego.</t>
  </si>
  <si>
    <t>C0951</t>
  </si>
  <si>
    <t>C0075</t>
  </si>
  <si>
    <t>Przewoźnik.</t>
  </si>
  <si>
    <t>CL199</t>
  </si>
  <si>
    <t>R0033; R0850</t>
  </si>
  <si>
    <t>/IE140PL/CC140C</t>
  </si>
  <si>
    <t>/IE140PL/CC140C/@PhaseID</t>
  </si>
  <si>
    <t>/IE140PL/CC140C/messageSender</t>
  </si>
  <si>
    <t>/IE140PL/CC140C/messageRecipient</t>
  </si>
  <si>
    <t>/IE140PL/CC140C/preparationDateAndTime</t>
  </si>
  <si>
    <t>/IE140PL/CC140C/messageIdentification</t>
  </si>
  <si>
    <t>/IE140PL/CC140C/messageType</t>
  </si>
  <si>
    <t>/IE140PL/CC140C/correlationIdentifier</t>
  </si>
  <si>
    <t>/IE140PL/CC140C/TransitOperation</t>
  </si>
  <si>
    <t>/IE140PL/CC140C/TransitOperation/MRN</t>
  </si>
  <si>
    <t>/IE140PL/CC140C/TransitOperation/requestOnNonArrivedMovementDate</t>
  </si>
  <si>
    <t>/IE140PL/CC140C/TransitOperation/limitForResponseDate</t>
  </si>
  <si>
    <t>/IE140PL/CC140C/CustomsOfficeOfDeparture</t>
  </si>
  <si>
    <t>/IE140PL/CC140C/CustomsOfficeOfDeparture/referenceNumber</t>
  </si>
  <si>
    <t>/IE140PL/CC140C/CustomsOfficeOfEnquiryAtDeparture</t>
  </si>
  <si>
    <t>/IE140PL/CC140C/CustomsOfficeOfEnquiryAtDeparture/referenceNumber</t>
  </si>
  <si>
    <t>/IE140PL/CC140C/HolderOfTheTransitProcedure</t>
  </si>
  <si>
    <t>/IE140PL/CC140C/HolderOfTheTransitProcedure/identificationNumber</t>
  </si>
  <si>
    <t>/IE140PL/CC140C/HolderOfTheTransitProcedure/TIRHolderIdentificationNumber</t>
  </si>
  <si>
    <t>/IE140PL/CC140C/HolderOfTheTransitProcedure/name</t>
  </si>
  <si>
    <t>/IE140PL/CC140C/HolderOfTheTransitProcedure/Address</t>
  </si>
  <si>
    <t>/IE140PL/CC140C/HolderOfTheTransitProcedure/Address/streetAndNumber</t>
  </si>
  <si>
    <t>/IE140PL/CC140C/HolderOfTheTransitProcedure/Address/postcode</t>
  </si>
  <si>
    <t>/IE140PL/CC140C/HolderOfTheTransitProcedure/Address/city</t>
  </si>
  <si>
    <t>/IE140PL/CC140C/HolderOfTheTransitProcedure/Address/country</t>
  </si>
  <si>
    <t>/IE140PL/Signature</t>
  </si>
  <si>
    <t>Termin na odpowiedź.</t>
  </si>
  <si>
    <t>CL176</t>
  </si>
  <si>
    <t>Kod urzędu poboru.</t>
  </si>
  <si>
    <t>Data rozpoczęcia poszukiwania.</t>
  </si>
  <si>
    <t>Urząd celny poboru w miejscu wyjścia.</t>
  </si>
  <si>
    <t>/IE141PL/CountrySpecificDataPL</t>
  </si>
  <si>
    <t>/IE141PL/CountrySpecificDataPL/CommunicationChannel</t>
  </si>
  <si>
    <t>/IE141PL/CountrySpecificDataPL/CommunicationChannel/@ReturnSystem</t>
  </si>
  <si>
    <t>/IE141PL/CountrySpecificDataPL/CommunicationChannel/Email</t>
  </si>
  <si>
    <t>/IE141PL/CountrySpecificDataPL/CommunicationChannel/Email/@Email</t>
  </si>
  <si>
    <t>/IE141PL/CountrySpecificDataPL/CommunicationChannel/WebService</t>
  </si>
  <si>
    <t>/IE141PL/CountrySpecificDataPL/CommunicationChannel/WebService/@Url</t>
  </si>
  <si>
    <t>/IE141PL/CountrySpecificDataPL/CommunicationChannel/Seap</t>
  </si>
  <si>
    <t>/IE141PL/CountrySpecificDataPL/CommunicationChannel/Seap/@SeapId</t>
  </si>
  <si>
    <t>/IE141PL/CountrySpecificDataPL/CommunicationChannel/Epuap</t>
  </si>
  <si>
    <t>/IE141PL/CountrySpecificDataPL/CommunicationChannel/Epuap/@PodmiotId</t>
  </si>
  <si>
    <t>/IE141PL/CountrySpecificDataPL/CommunicationChannel/Epuap/@SkrytkaId</t>
  </si>
  <si>
    <t>/IE141PL/CountrySpecificDataPL/RepresentativeForCommunication</t>
  </si>
  <si>
    <t>/IE141PL/CountrySpecificDataPL/RepresentativeForCommunication/identificationNumber</t>
  </si>
  <si>
    <t>/IE141PL/CC141C</t>
  </si>
  <si>
    <t>/IE141PL/CC141C/@PhaseID</t>
  </si>
  <si>
    <t>/IE141PL/CC141C/messageSender</t>
  </si>
  <si>
    <t>/IE141PL/CC141C/messageRecipient</t>
  </si>
  <si>
    <t>/IE141PL/CC141C/preparationDateAndTime</t>
  </si>
  <si>
    <t>/IE141PL/CC141C/messageIdentification</t>
  </si>
  <si>
    <t>/IE141PL/CC141C/messageType</t>
  </si>
  <si>
    <t>/IE141PL/CC141C/correlationIdentifier</t>
  </si>
  <si>
    <t>/IE141PL/CC141C/TransitOperation</t>
  </si>
  <si>
    <t>/IE141PL/CC141C/TransitOperation/MRN</t>
  </si>
  <si>
    <t>/IE141PL/CC141C/CustomsOfficeOfDestinationActual</t>
  </si>
  <si>
    <t>/IE141PL/CC141C/CustomsOfficeOfDestinationActual/referenceNumber</t>
  </si>
  <si>
    <t>/IE141PL/CC141C/CustomsOfficeOfEnquiryAtDeparture</t>
  </si>
  <si>
    <t>/IE141PL/CC141C/CustomsOfficeOfEnquiryAtDeparture/referenceNumber</t>
  </si>
  <si>
    <t>/IE141PL/CC141C/HolderOfTheTransitProcedure</t>
  </si>
  <si>
    <t>/IE141PL/CC141C/HolderOfTheTransitProcedure/identificationNumber</t>
  </si>
  <si>
    <t>/IE141PL/CC141C/HolderOfTheTransitProcedure/TIRHolderIdentificationNumber</t>
  </si>
  <si>
    <t>/IE141PL/CC141C/HolderOfTheTransitProcedure/name</t>
  </si>
  <si>
    <t>/IE141PL/CC141C/HolderOfTheTransitProcedure/Address</t>
  </si>
  <si>
    <t>/IE141PL/CC141C/HolderOfTheTransitProcedure/Address/streetAndNumber</t>
  </si>
  <si>
    <t>/IE141PL/CC141C/HolderOfTheTransitProcedure/Address/postcode</t>
  </si>
  <si>
    <t>/IE141PL/CC141C/HolderOfTheTransitProcedure/Address/city</t>
  </si>
  <si>
    <t>/IE141PL/CC141C/HolderOfTheTransitProcedure/Address/country</t>
  </si>
  <si>
    <t>/IE141PL/CC141C/Enquiry</t>
  </si>
  <si>
    <t>/IE141PL/CC141C/Enquiry/TC11DeliveryDate</t>
  </si>
  <si>
    <t>/IE141PL/CC141C/Enquiry/text</t>
  </si>
  <si>
    <t>/IE141PL/CC141C/Consignment</t>
  </si>
  <si>
    <t>/IE141PL/CC141C/Consignment/ConsigneeActual</t>
  </si>
  <si>
    <t>/IE141PL/CC141C/Consignment/ConsigneeActual/identificationNumber</t>
  </si>
  <si>
    <t>/IE141PL/CC141C/Consignment/ConsigneeActual/name</t>
  </si>
  <si>
    <t>/IE141PL/CC141C/Consignment/ConsigneeActual/Address</t>
  </si>
  <si>
    <t>/IE141PL/CC141C/Consignment/ConsigneeActual/Address/streetAndNumber</t>
  </si>
  <si>
    <t>/IE141PL/CC141C/Consignment/ConsigneeActual/Address/postcode</t>
  </si>
  <si>
    <t>/IE141PL/CC141C/Consignment/ConsigneeActual/Address/city</t>
  </si>
  <si>
    <t>/IE141PL/CC141C/Consignment/ConsigneeActual/Address/country</t>
  </si>
  <si>
    <t>/IE141PL/Signature</t>
  </si>
  <si>
    <t>S1018; C0215; C0315</t>
  </si>
  <si>
    <t>C0215</t>
  </si>
  <si>
    <t>Identyfikator komunikatu IE140.</t>
  </si>
  <si>
    <t>Kod urzędu przeznaczenia.</t>
  </si>
  <si>
    <t>Kod urzędu celnego poboru w miejscau wyjścia.</t>
  </si>
  <si>
    <t>Rzeczywisty odbiorca.</t>
  </si>
  <si>
    <t>Dane adresowe rzeczywistego odbiorcy.</t>
  </si>
  <si>
    <t>Informacje nt. poszukiwania.</t>
  </si>
  <si>
    <t>Data dostarczenia noty TC11.</t>
  </si>
  <si>
    <t>Informacja nt. poszukiwania.</t>
  </si>
  <si>
    <t>C0220</t>
  </si>
  <si>
    <t>/IE170PL/CountrySpecificDataPL</t>
  </si>
  <si>
    <t>/IE170PL/CountrySpecificDataPL/CommunicationChannel</t>
  </si>
  <si>
    <t>/IE170PL/CountrySpecificDataPL/CommunicationChannel/@ReturnSystem</t>
  </si>
  <si>
    <t>/IE170PL/CountrySpecificDataPL/CommunicationChannel/Email</t>
  </si>
  <si>
    <t>/IE170PL/CountrySpecificDataPL/CommunicationChannel/Email/@Email</t>
  </si>
  <si>
    <t>/IE170PL/CountrySpecificDataPL/CommunicationChannel/WebService</t>
  </si>
  <si>
    <t>/IE170PL/CountrySpecificDataPL/CommunicationChannel/WebService/@Url</t>
  </si>
  <si>
    <t>/IE170PL/CountrySpecificDataPL/CommunicationChannel/Seap</t>
  </si>
  <si>
    <t>/IE170PL/CountrySpecificDataPL/CommunicationChannel/Seap/@SeapId</t>
  </si>
  <si>
    <t>/IE170PL/CountrySpecificDataPL/CommunicationChannel/Epuap</t>
  </si>
  <si>
    <t>/IE170PL/CountrySpecificDataPL/CommunicationChannel/Epuap/@PodmiotId</t>
  </si>
  <si>
    <t>/IE170PL/CountrySpecificDataPL/CommunicationChannel/Epuap/@SkrytkaId</t>
  </si>
  <si>
    <t>/IE170PL/CountrySpecificDataPL/RepresentativeForCommunication</t>
  </si>
  <si>
    <t>/IE170PL/CountrySpecificDataPL/RepresentativeForCommunication/identificationNumber</t>
  </si>
  <si>
    <t>/IE170PL/CountrySpecificDataPL/LocationOfGoodsCodeFromAuthorisation</t>
  </si>
  <si>
    <t>/IE170PL/CC170C</t>
  </si>
  <si>
    <t>/IE170PL/CC170C/@PhaseID</t>
  </si>
  <si>
    <t>/IE170PL/CC170C/messageSender</t>
  </si>
  <si>
    <t>/IE170PL/CC170C/messageRecipient</t>
  </si>
  <si>
    <t>/IE170PL/CC170C/preparationDateAndTime</t>
  </si>
  <si>
    <t>/IE170PL/CC170C/messageIdentification</t>
  </si>
  <si>
    <t>/IE170PL/CC170C/messageType</t>
  </si>
  <si>
    <t>/IE170PL/CC170C/correlationIdentifier</t>
  </si>
  <si>
    <t>/IE170PL/CC170C/TransitOperation</t>
  </si>
  <si>
    <t>/IE170PL/CC170C/TransitOperation/LRN</t>
  </si>
  <si>
    <t>/IE170PL/CC170C/TransitOperation/limitDate</t>
  </si>
  <si>
    <t>/IE170PL/CC170C/CustomsOfficeOfDeparture</t>
  </si>
  <si>
    <t>/IE170PL/CC170C/CustomsOfficeOfDeparture/referenceNumber</t>
  </si>
  <si>
    <t>/IE170PL/CC170C/HolderOfTheTransitProcedure</t>
  </si>
  <si>
    <t>/IE170PL/CC170C/HolderOfTheTransitProcedure/identificationNumber</t>
  </si>
  <si>
    <t>/IE170PL/CC170C/HolderOfTheTransitProcedure/TIRHolderIdentificationNumber</t>
  </si>
  <si>
    <t>/IE170PL/CC170C/HolderOfTheTransitProcedure/name</t>
  </si>
  <si>
    <t>/IE170PL/CC170C/HolderOfTheTransitProcedure/Address</t>
  </si>
  <si>
    <t>/IE170PL/CC170C/HolderOfTheTransitProcedure/Address/streetAndNumber</t>
  </si>
  <si>
    <t>/IE170PL/CC170C/HolderOfTheTransitProcedure/Address/postcode</t>
  </si>
  <si>
    <t>/IE170PL/CC170C/HolderOfTheTransitProcedure/Address/city</t>
  </si>
  <si>
    <t>/IE170PL/CC170C/HolderOfTheTransitProcedure/Address/country</t>
  </si>
  <si>
    <t>/IE170PL/CC170C/Representative</t>
  </si>
  <si>
    <t>/IE170PL/CC170C/Representative/identificationNumber</t>
  </si>
  <si>
    <t>/IE170PL/CC170C/Representative/status</t>
  </si>
  <si>
    <t>/IE170PL/CC170C/Representative/ContactPerson</t>
  </si>
  <si>
    <t>/IE170PL/CC170C/Representative/ContactPerson/name</t>
  </si>
  <si>
    <t>/IE170PL/CC170C/Representative/ContactPerson/phoneNumber</t>
  </si>
  <si>
    <t>/IE170PL/CC170C/Representative/ContactPerson/eMailAddress</t>
  </si>
  <si>
    <t>/IE170PL/CC170C/Consignment</t>
  </si>
  <si>
    <t>/IE170PL/CC170C/Consignment/containerIndicator</t>
  </si>
  <si>
    <t>/IE170PL/CC170C/Consignment/inlandModeOfTransport</t>
  </si>
  <si>
    <t>/IE170PL/CC170C/Consignment/modeOfTransportAtTheBorder</t>
  </si>
  <si>
    <t>/IE170PL/CC170C/Consignment/TransportEquipment</t>
  </si>
  <si>
    <t>/IE170PL/CC170C/Consignment/TransportEquipment/sequenceNumber</t>
  </si>
  <si>
    <t>/IE170PL/CC170C/Consignment/TransportEquipment/containerIdentificationNumber</t>
  </si>
  <si>
    <t>/IE170PL/CC170C/Consignment/TransportEquipment/numberOfSeals</t>
  </si>
  <si>
    <t>/IE170PL/CC170C/Consignment/TransportEquipment/Seal</t>
  </si>
  <si>
    <t>/IE170PL/CC170C/Consignment/TransportEquipment/Seal/sequenceNumber</t>
  </si>
  <si>
    <t>/IE170PL/CC170C/Consignment/TransportEquipment/Seal/identifier</t>
  </si>
  <si>
    <t>/IE170PL/CC170C/Consignment/TransportEquipment/GoodsReference</t>
  </si>
  <si>
    <t>/IE170PL/CC170C/Consignment/TransportEquipment/GoodsReference/sequenceNumber</t>
  </si>
  <si>
    <t>/IE170PL/CC170C/Consignment/TransportEquipment/GoodsReference/declarationGoodsItemNumber</t>
  </si>
  <si>
    <t>/IE170PL/CC170C/Consignment/LocationOfGoods</t>
  </si>
  <si>
    <t>/IE170PL/CC170C/Consignment/LocationOfGoods/typeOfLocation</t>
  </si>
  <si>
    <t>/IE170PL/CC170C/Consignment/LocationOfGoods/qualifierOfIdentification</t>
  </si>
  <si>
    <t>/IE170PL/CC170C/Consignment/LocationOfGoods/authorisationNumber</t>
  </si>
  <si>
    <t>/IE170PL/CC170C/Consignment/LocationOfGoods/additionalIdentifier</t>
  </si>
  <si>
    <t>/IE170PL/CC170C/Consignment/LocationOfGoods/UNLocode</t>
  </si>
  <si>
    <t>/IE170PL/CC170C/Consignment/LocationOfGoods/CustomsOffice</t>
  </si>
  <si>
    <t>/IE170PL/CC170C/Consignment/LocationOfGoods/CustomsOffice/referenceNumber</t>
  </si>
  <si>
    <t>/IE170PL/CC170C/Consignment/LocationOfGoods/GNSS</t>
  </si>
  <si>
    <t>/IE170PL/CC170C/Consignment/LocationOfGoods/GNSS/latitude</t>
  </si>
  <si>
    <t>/IE170PL/CC170C/Consignment/LocationOfGoods/GNSS/longitude</t>
  </si>
  <si>
    <t>/IE170PL/CC170C/Consignment/LocationOfGoods/EconomicOperator</t>
  </si>
  <si>
    <t>/IE170PL/CC170C/Consignment/LocationOfGoods/EconomicOperator/identificationNumber</t>
  </si>
  <si>
    <t>/IE170PL/CC170C/Consignment/LocationOfGoods/Address</t>
  </si>
  <si>
    <t>/IE170PL/CC170C/Consignment/LocationOfGoods/Address/streetAndNumber</t>
  </si>
  <si>
    <t>/IE170PL/CC170C/Consignment/LocationOfGoods/Address/postcode</t>
  </si>
  <si>
    <t>/IE170PL/CC170C/Consignment/LocationOfGoods/Address/city</t>
  </si>
  <si>
    <t>/IE170PL/CC170C/Consignment/LocationOfGoods/Address/country</t>
  </si>
  <si>
    <t>/IE170PL/CC170C/Consignment/LocationOfGoods/PostcodeAddress</t>
  </si>
  <si>
    <t>/IE170PL/CC170C/Consignment/LocationOfGoods/PostcodeAddress/houseNumber</t>
  </si>
  <si>
    <t>/IE170PL/CC170C/Consignment/LocationOfGoods/PostcodeAddress/postcode</t>
  </si>
  <si>
    <t>/IE170PL/CC170C/Consignment/LocationOfGoods/PostcodeAddress/country</t>
  </si>
  <si>
    <t>/IE170PL/CC170C/Consignment/LocationOfGoods/ContactPerson</t>
  </si>
  <si>
    <t>/IE170PL/CC170C/Consignment/LocationOfGoods/ContactPerson/name</t>
  </si>
  <si>
    <t>/IE170PL/CC170C/Consignment/LocationOfGoods/ContactPerson/phoneNumber</t>
  </si>
  <si>
    <t>/IE170PL/CC170C/Consignment/LocationOfGoods/ContactPerson/eMailAddress</t>
  </si>
  <si>
    <t>/IE170PL/CC170C/Consignment/DepartureTransportMeans</t>
  </si>
  <si>
    <t>/IE170PL/CC170C/Consignment/DepartureTransportMeans/sequenceNumber</t>
  </si>
  <si>
    <t>/IE170PL/CC170C/Consignment/DepartureTransportMeans/typeOfIdentification</t>
  </si>
  <si>
    <t>/IE170PL/CC170C/Consignment/DepartureTransportMeans/identificationNumber</t>
  </si>
  <si>
    <t>/IE170PL/CC170C/Consignment/DepartureTransportMeans/nationality</t>
  </si>
  <si>
    <t>/IE170PL/CC170C/Consignment/ActiveBorderTransportMeans</t>
  </si>
  <si>
    <t>/IE170PL/CC170C/Consignment/ActiveBorderTransportMeans/sequenceNumber</t>
  </si>
  <si>
    <t>/IE170PL/CC170C/Consignment/ActiveBorderTransportMeans/customsOfficeAtBorderReferenceNumber</t>
  </si>
  <si>
    <t>/IE170PL/CC170C/Consignment/ActiveBorderTransportMeans/typeOfIdentification</t>
  </si>
  <si>
    <t>/IE170PL/CC170C/Consignment/ActiveBorderTransportMeans/identificationNumber</t>
  </si>
  <si>
    <t>/IE170PL/CC170C/Consignment/ActiveBorderTransportMeans/nationality</t>
  </si>
  <si>
    <t>/IE170PL/CC170C/Consignment/ActiveBorderTransportMeans/conveyanceReferenceNumber</t>
  </si>
  <si>
    <t>/IE170PL/CC170C/Consignment/PlaceOfLoading</t>
  </si>
  <si>
    <t>/IE170PL/CC170C/Consignment/PlaceOfLoading/UNLocode</t>
  </si>
  <si>
    <t>/IE170PL/CC170C/Consignment/PlaceOfLoading/country</t>
  </si>
  <si>
    <t>/IE170PL/CC170C/Consignment/PlaceOfLoading/location</t>
  </si>
  <si>
    <t>/IE170PL/CC170C/Consignment/HouseConsignment</t>
  </si>
  <si>
    <t>/IE170PL/CC170C/Consignment/HouseConsignment/sequenceNumber</t>
  </si>
  <si>
    <t>/IE170PL/CC170C/Consignment/HouseConsignment/DepartureTransportMeans</t>
  </si>
  <si>
    <t>/IE170PL/CC170C/Consignment/HouseConsignment/DepartureTransportMeans/sequenceNumber</t>
  </si>
  <si>
    <t>/IE170PL/CC170C/Consignment/HouseConsignment/DepartureTransportMeans/typeOfIdentification</t>
  </si>
  <si>
    <t>/IE170PL/CC170C/Consignment/HouseConsignment/DepartureTransportMeans/identificationNumber</t>
  </si>
  <si>
    <t>/IE170PL/CC170C/Consignment/HouseConsignment/DepartureTransportMeans/nationality</t>
  </si>
  <si>
    <t>/IE170PL/Signature</t>
  </si>
  <si>
    <t>Pole niewużywane.</t>
  </si>
  <si>
    <t>Termin na dostarczenie towaru do UC przeznaczenia.</t>
  </si>
  <si>
    <t>G0045</t>
  </si>
  <si>
    <t>C0823; G0103; G0196</t>
  </si>
  <si>
    <t>C0807; R0790</t>
  </si>
  <si>
    <t>C0833; G0088; G0119; G0196; R0855</t>
  </si>
  <si>
    <t>C0412</t>
  </si>
  <si>
    <t>C0833; G0088; G0119; G0196;  R0506; R0855</t>
  </si>
  <si>
    <t>C0404</t>
  </si>
  <si>
    <t>Flaga występowania kontenerów</t>
  </si>
  <si>
    <t>Rodzaj środka transportu w m-cu wyjścia.</t>
  </si>
  <si>
    <t>Rodzaj środka transportu ba grancy,</t>
  </si>
  <si>
    <t>C0824; G0332</t>
  </si>
  <si>
    <t>C0170</t>
  </si>
  <si>
    <t>C0600; G0020; G0115</t>
  </si>
  <si>
    <t>G0021; G0165; R0106; R0448</t>
  </si>
  <si>
    <t>R0472; R0474; R0476</t>
  </si>
  <si>
    <t>/IE182PL/CC182C</t>
  </si>
  <si>
    <t>/IE182PL/CC182C/@PhaseID</t>
  </si>
  <si>
    <t>/IE182PL/CC182C/messageSender</t>
  </si>
  <si>
    <t>/IE182PL/CC182C/messageRecipient</t>
  </si>
  <si>
    <t>/IE182PL/CC182C/preparationDateAndTime</t>
  </si>
  <si>
    <t>/IE182PL/CC182C/messageIdentification</t>
  </si>
  <si>
    <t>/IE182PL/CC182C/messageType</t>
  </si>
  <si>
    <t>/IE182PL/CC182C/correlationIdentifier</t>
  </si>
  <si>
    <t>/IE182PL/CC182C/TransitOperation</t>
  </si>
  <si>
    <t>/IE182PL/CC182C/TransitOperation/MRN</t>
  </si>
  <si>
    <t>/IE182PL/CC182C/TransitOperation/incidentNotificationDateAndTime</t>
  </si>
  <si>
    <t>/IE182PL/CC182C/CustomsOfficeOfDeparture</t>
  </si>
  <si>
    <t>/IE182PL/CC182C/CustomsOfficeOfDeparture/referenceNumber</t>
  </si>
  <si>
    <t>/IE182PL/CC182C/CustomsOfficeOfIncidentRegistration</t>
  </si>
  <si>
    <t>/IE182PL/CC182C/CustomsOfficeOfIncidentRegistration/referenceNumber</t>
  </si>
  <si>
    <t>/IE182PL/CC182C/Consignment</t>
  </si>
  <si>
    <t>/IE182PL/CC182C/Consignment/Incident</t>
  </si>
  <si>
    <t>/IE182PL/CC182C/Consignment/Incident/sequenceNumber</t>
  </si>
  <si>
    <t>/IE182PL/CC182C/Consignment/Incident/code</t>
  </si>
  <si>
    <t>/IE182PL/CC182C/Consignment/Incident/text</t>
  </si>
  <si>
    <t>/IE182PL/CC182C/Consignment/Incident/Endorsement</t>
  </si>
  <si>
    <t>/IE182PL/CC182C/Consignment/Incident/Endorsement/date</t>
  </si>
  <si>
    <t>/IE182PL/CC182C/Consignment/Incident/Endorsement/authority</t>
  </si>
  <si>
    <t>/IE182PL/CC182C/Consignment/Incident/Endorsement/place</t>
  </si>
  <si>
    <t>/IE182PL/CC182C/Consignment/Incident/Endorsement/country</t>
  </si>
  <si>
    <t>/IE182PL/CC182C/Consignment/Incident/Location</t>
  </si>
  <si>
    <t>/IE182PL/CC182C/Consignment/Incident/Location/qualifierOfIdentification</t>
  </si>
  <si>
    <t>/IE182PL/CC182C/Consignment/Incident/Location/UNLocode</t>
  </si>
  <si>
    <t>/IE182PL/CC182C/Consignment/Incident/Location/country</t>
  </si>
  <si>
    <t>/IE182PL/CC182C/Consignment/Incident/Location/GNSS</t>
  </si>
  <si>
    <t>/IE182PL/CC182C/Consignment/Incident/Location/GNSS/latitude</t>
  </si>
  <si>
    <t>/IE182PL/CC182C/Consignment/Incident/Location/GNSS/longitude</t>
  </si>
  <si>
    <t>/IE182PL/CC182C/Consignment/Incident/Location/Address</t>
  </si>
  <si>
    <t>/IE182PL/CC182C/Consignment/Incident/Location/Address/streetAndNumber</t>
  </si>
  <si>
    <t>/IE182PL/CC182C/Consignment/Incident/Location/Address/postcode</t>
  </si>
  <si>
    <t>/IE182PL/CC182C/Consignment/Incident/Location/Address/city</t>
  </si>
  <si>
    <t>/IE182PL/CC182C/Consignment/Incident/TransportEquipment</t>
  </si>
  <si>
    <t>/IE182PL/CC182C/Consignment/Incident/TransportEquipment/sequenceNumber</t>
  </si>
  <si>
    <t>/IE182PL/CC182C/Consignment/Incident/TransportEquipment/containerIdentificationNumber</t>
  </si>
  <si>
    <t>/IE182PL/CC182C/Consignment/Incident/TransportEquipment/numberOfSeals</t>
  </si>
  <si>
    <t>/IE182PL/CC182C/Consignment/Incident/TransportEquipment/Seal</t>
  </si>
  <si>
    <t>/IE182PL/CC182C/Consignment/Incident/TransportEquipment/Seal/sequenceNumber</t>
  </si>
  <si>
    <t>/IE182PL/CC182C/Consignment/Incident/TransportEquipment/Seal/identifier</t>
  </si>
  <si>
    <t>/IE182PL/CC182C/Consignment/Incident/TransportEquipment/GoodsReference</t>
  </si>
  <si>
    <t>/IE182PL/CC182C/Consignment/Incident/TransportEquipment/GoodsReference/sequenceNumber</t>
  </si>
  <si>
    <t>/IE182PL/CC182C/Consignment/Incident/TransportEquipment/GoodsReference/declarationGoodsItemNumber</t>
  </si>
  <si>
    <t>/IE182PL/CC182C/Consignment/Incident/Transhipment</t>
  </si>
  <si>
    <t>/IE182PL/CC182C/Consignment/Incident/Transhipment/containerIndicator</t>
  </si>
  <si>
    <t>/IE182PL/CC182C/Consignment/Incident/Transhipment/TransportMeans</t>
  </si>
  <si>
    <t>/IE182PL/CC182C/Consignment/Incident/Transhipment/TransportMeans/typeOfIdentification</t>
  </si>
  <si>
    <t>/IE182PL/CC182C/Consignment/Incident/Transhipment/TransportMeans/identificationNumber</t>
  </si>
  <si>
    <t>/IE182PL/CC182C/Consignment/Incident/Transhipment/TransportMeans/nationality</t>
  </si>
  <si>
    <t>/IE182PL/Signature</t>
  </si>
  <si>
    <t>Urząd celny zdarzenia.</t>
  </si>
  <si>
    <t>Kod urzędu zdarzenia.</t>
  </si>
  <si>
    <t>Zdarzenie.</t>
  </si>
  <si>
    <t>Opis zdarzenia.</t>
  </si>
  <si>
    <t>Data poświadczenia.</t>
  </si>
  <si>
    <t>Organ poświadczający.</t>
  </si>
  <si>
    <t>Miejsce poświadczenia.</t>
  </si>
  <si>
    <t>Kraj poświadczenia.</t>
  </si>
  <si>
    <t>Poświadczenie przez organ.</t>
  </si>
  <si>
    <t>Lokalizacja miejsca zdarzenia.</t>
  </si>
  <si>
    <t>Typ kwalifikatora lokalizacji.</t>
  </si>
  <si>
    <t>Wyposażenie do transportu.</t>
  </si>
  <si>
    <t>Zamknięcia celne.</t>
  </si>
  <si>
    <t>Znaki zamknięcia celnego.</t>
  </si>
  <si>
    <t>Mapowane pozycji towarowych na kontenery.</t>
  </si>
  <si>
    <t>Przeładuek</t>
  </si>
  <si>
    <t>Wskaźnik występowania kontenerów.</t>
  </si>
  <si>
    <t>Środki transportu.</t>
  </si>
  <si>
    <t>S1023; C0040; C0240; G0103</t>
  </si>
  <si>
    <t>C0396; G0021; G0023; R0106</t>
  </si>
  <si>
    <t>R0448</t>
  </si>
  <si>
    <t>/IE280PL/CountrySpecificDataPL/CommunicationChannel/WebService/@Url</t>
  </si>
  <si>
    <t>/IE280PL/CountrySpecificDataPL/CommunicationChannel/Seap</t>
  </si>
  <si>
    <t>/IE280PL/CountrySpecificDataPL/CommunicationChannel/Seap/@SeapId</t>
  </si>
  <si>
    <t>/IE280PL/CountrySpecificDataPL/CommunicationChannel/Epuap</t>
  </si>
  <si>
    <t>/IE280PL/CountrySpecificDataPL/CommunicationChannel/Epuap/@PodmiotId</t>
  </si>
  <si>
    <t>/IE280PL/CountrySpecificDataPL/CommunicationChannel/Epuap/@SkrytkaId</t>
  </si>
  <si>
    <t>/IE280PL/CountrySpecificDataPL/RepresentativeForCommunication</t>
  </si>
  <si>
    <t>/IE280PL/CountrySpecificDataPL/RepresentativeForCommunication/identificationNumber</t>
  </si>
  <si>
    <t>/IE280PL/Signature</t>
  </si>
  <si>
    <t>Rodzaj pozwolenia.
1 - pozwolenie na procedurę uproszczoną
2 - zgoda generalna na przeładunki</t>
  </si>
  <si>
    <t>Upoważnienia do przeładunków.</t>
  </si>
  <si>
    <t>Data i czas powiadomienia o zdarzeniu</t>
  </si>
  <si>
    <t>/IE280PL/CountrySpecificDataPL</t>
  </si>
  <si>
    <t>/IE280PL/CountrySpecificDataPL/CommunicationChannel</t>
  </si>
  <si>
    <t>/IE280PL/CountrySpecificDataPL/CommunicationChannel/@ReturnSystem</t>
  </si>
  <si>
    <t>/IE280PL/CountrySpecificDataPL/CommunicationChannel/Email</t>
  </si>
  <si>
    <t>/IE280PL/CountrySpecificDataPL/CommunicationChannel/Email/@Email</t>
  </si>
  <si>
    <t>/IE280PL/CountrySpecificDataPL/CommunicationChannel/WebService</t>
  </si>
  <si>
    <t>Dane operacji tranzytowej.</t>
  </si>
  <si>
    <t>RP61; RP63</t>
  </si>
  <si>
    <t>RP0460</t>
  </si>
  <si>
    <t>C0040; C0240</t>
  </si>
  <si>
    <t>RP59</t>
  </si>
  <si>
    <t>RP62</t>
  </si>
  <si>
    <t>Krótki opis miejsca zdarzenia (np. 40km DK2)</t>
  </si>
  <si>
    <t>Kod likalizacji zdarzenia z pozwolenia na procedurę uproszczoną.</t>
  </si>
  <si>
    <t>RP60; RP0460</t>
  </si>
  <si>
    <t>C0820</t>
  </si>
  <si>
    <t>C0396; R0106; R0448</t>
  </si>
  <si>
    <t>/IE906PL/CC906C</t>
  </si>
  <si>
    <t>/IE906PL/CC906C/@PhaseID</t>
  </si>
  <si>
    <t>/IE906PL/CC906C/messageSender</t>
  </si>
  <si>
    <t>/IE906PL/CC906C/messageRecipient</t>
  </si>
  <si>
    <t>/IE906PL/CC906C/preparationDateAndTime</t>
  </si>
  <si>
    <t>/IE906PL/CC906C/messageIdentification</t>
  </si>
  <si>
    <t>/IE906PL/CC906C/messageType</t>
  </si>
  <si>
    <t>/IE906PL/CC906C/correlationIdentifier</t>
  </si>
  <si>
    <t>/IE906PL/CC906C/Header</t>
  </si>
  <si>
    <t>/IE906PL/CC906C/Header/LRN</t>
  </si>
  <si>
    <t>/IE906PL/CC906C/Header/MRN</t>
  </si>
  <si>
    <t>/IE906PL/CC906C/FunctionalError</t>
  </si>
  <si>
    <t>/IE906PL/CC906C/FunctionalError/errorPointer</t>
  </si>
  <si>
    <t>/IE906PL/CC906C/FunctionalError/errorCode</t>
  </si>
  <si>
    <t>/IE906PL/CC906C/FunctionalError/errorReason</t>
  </si>
  <si>
    <t>/IE906PL/CC906C/FunctionalError/originalAttributeValue</t>
  </si>
  <si>
    <t>/IE906PL/Signature</t>
  </si>
  <si>
    <t>Nagłówek</t>
  </si>
  <si>
    <t>Lokalny numer ewidencyjny.</t>
  </si>
  <si>
    <t>Błąd biznesowy.</t>
  </si>
  <si>
    <t>1..9999</t>
  </si>
  <si>
    <t>C0716</t>
  </si>
  <si>
    <t>C0716; G0002</t>
  </si>
  <si>
    <t>/IE917PL/CC917C</t>
  </si>
  <si>
    <t>/IE917PL/CC917C/@PhaseID</t>
  </si>
  <si>
    <t>/IE917PL/CC917C/messageSender</t>
  </si>
  <si>
    <t>/IE917PL/CC917C/messageRecipient</t>
  </si>
  <si>
    <t>/IE917PL/CC917C/preparationDateAndTime</t>
  </si>
  <si>
    <t>/IE917PL/CC917C/messageIdentification</t>
  </si>
  <si>
    <t>/IE917PL/CC917C/messageType</t>
  </si>
  <si>
    <t>/IE917PL/CC917C/correlationIdentifier</t>
  </si>
  <si>
    <t>/IE917PL/CC917C/Header</t>
  </si>
  <si>
    <t>/IE917PL/CC917C/Header/LRN</t>
  </si>
  <si>
    <t>/IE917PL/CC917C/Header/MRN</t>
  </si>
  <si>
    <t>/IE917PL/CC917C/XMLError</t>
  </si>
  <si>
    <t>/IE917PL/CC917C/XMLError/errorLineNumber</t>
  </si>
  <si>
    <t>/IE917PL/CC917C/XMLError/errorColumnNumber</t>
  </si>
  <si>
    <t>/IE917PL/CC917C/XMLError/errorPointer</t>
  </si>
  <si>
    <t>/IE917PL/CC917C/XMLError/errorCode</t>
  </si>
  <si>
    <t>/IE917PL/CC917C/XMLError/errorText</t>
  </si>
  <si>
    <t>/IE917PL/CC917C/XMLError/originalAttributeValue</t>
  </si>
  <si>
    <t>/IE917PL/Signature</t>
  </si>
  <si>
    <t>G0038</t>
  </si>
  <si>
    <t>Błędy składniowe XML.</t>
  </si>
  <si>
    <t>Numer linii z błędem.</t>
  </si>
  <si>
    <t>Numer kolumny z błędem.</t>
  </si>
  <si>
    <t>Wskaźnik do miejsca błędu.</t>
  </si>
  <si>
    <t>G0039; T0001</t>
  </si>
  <si>
    <t>G0040; T0001</t>
  </si>
  <si>
    <t>n..9</t>
  </si>
  <si>
    <t>G0012</t>
  </si>
  <si>
    <t>CL030</t>
  </si>
  <si>
    <t>G0013</t>
  </si>
  <si>
    <t>G0011</t>
  </si>
  <si>
    <t>/IE928PL/CC928D</t>
  </si>
  <si>
    <t>/IE928PL/CC928D/@PhaseID</t>
  </si>
  <si>
    <t>/IE928PL/CC928D/messageSender</t>
  </si>
  <si>
    <t>/IE928PL/CC928D/messageRecipient</t>
  </si>
  <si>
    <t>/IE928PL/CC928D/preparationDateAndTime</t>
  </si>
  <si>
    <t>/IE928PL/CC928D/messageIdentification</t>
  </si>
  <si>
    <t>/IE928PL/CC928D/messageType</t>
  </si>
  <si>
    <t>/IE928PL/CC928D/correlationIdentifier</t>
  </si>
  <si>
    <t>/IE928PL/CC928D/TransitOperation</t>
  </si>
  <si>
    <t>/IE928PL/CC928D/TransitOperation/LRN</t>
  </si>
  <si>
    <t>/IE928PL/CC928D/ENSOperation</t>
  </si>
  <si>
    <t>/IE928PL/CC928D/ENSOperation/ENSMRN</t>
  </si>
  <si>
    <t>/IE928PL/CC928D/ENSOperation/ENSRegistrationDateAndTime</t>
  </si>
  <si>
    <t>/IE928PL/CC928D/CustomsOfficeOfDeparture</t>
  </si>
  <si>
    <t>/IE928PL/CC928D/CustomsOfficeOfDeparture/referenceNumber</t>
  </si>
  <si>
    <t>/IE928PL/CC928D/HolderOfTheTransitProcedure</t>
  </si>
  <si>
    <t>/IE928PL/CC928D/HolderOfTheTransitProcedure/identificationNumber</t>
  </si>
  <si>
    <t>/IE928PL/CC928D/HolderOfTheTransitProcedure/TIRHolderIdentificationNumber</t>
  </si>
  <si>
    <t>/IE928PL/CC928D/HolderOfTheTransitProcedure/name</t>
  </si>
  <si>
    <t>/IE928PL/CC928D/HolderOfTheTransitProcedure/Address</t>
  </si>
  <si>
    <t>/IE928PL/CC928D/HolderOfTheTransitProcedure/Address/streetAndNumber</t>
  </si>
  <si>
    <t>/IE928PL/CC928D/HolderOfTheTransitProcedure/Address/postcode</t>
  </si>
  <si>
    <t>/IE928PL/CC928D/HolderOfTheTransitProcedure/Address/city</t>
  </si>
  <si>
    <t>/IE928PL/CC928D/HolderOfTheTransitProcedure/Address/country</t>
  </si>
  <si>
    <t>/IE928PL/Signature</t>
  </si>
  <si>
    <t>Operacja tranzytowa</t>
  </si>
  <si>
    <t>Lokalny numer ewidencyjny</t>
  </si>
  <si>
    <t>Data i czas rejestracji PDS.</t>
  </si>
  <si>
    <t>Kod urzędu wyjścia</t>
  </si>
  <si>
    <t>C0143; G0080</t>
  </si>
  <si>
    <r>
      <rPr>
        <sz val="11"/>
        <color theme="9"/>
        <rFont val="Calibri Light"/>
        <family val="2"/>
        <charset val="238"/>
        <scheme val="major"/>
      </rPr>
      <t xml:space="preserve">C0089; </t>
    </r>
    <r>
      <rPr>
        <sz val="11"/>
        <color theme="1"/>
        <rFont val="Calibri Light"/>
        <family val="2"/>
        <charset val="238"/>
        <scheme val="major"/>
      </rPr>
      <t>G0120; R0850</t>
    </r>
  </si>
  <si>
    <t>/IEA91PL/CCA91D</t>
  </si>
  <si>
    <t>/IEA91PL/CCA91D/@PhaseID</t>
  </si>
  <si>
    <t>/IEA91PL/CCA91D/messageSender</t>
  </si>
  <si>
    <t>/IEA91PL/CCA91D/messageRecipient</t>
  </si>
  <si>
    <t>/IEA91PL/CCA91D/preparationDateAndTime</t>
  </si>
  <si>
    <t>/IEA91PL/CCA91D/messageIdentification</t>
  </si>
  <si>
    <t>/IEA91PL/CCA91D/messageType</t>
  </si>
  <si>
    <t>/IEA91PL/CCA91D/correlationIdentifier</t>
  </si>
  <si>
    <t>/IEA91PL/CCA91D/TransitOperation</t>
  </si>
  <si>
    <t>/IEA91PL/CCA91D/TransitOperation/LRN</t>
  </si>
  <si>
    <t>/IEA91PL/CCA91D/CustomsOfficeOfDeparture</t>
  </si>
  <si>
    <t>/IEA91PL/CCA91D/CustomsOfficeOfDeparture/referenceNumber</t>
  </si>
  <si>
    <t>/IEA91PL/CCA91D/HolderOfTheTransitProcedure</t>
  </si>
  <si>
    <t>/IEA91PL/CCA91D/HolderOfTheTransitProcedure/identificationNumber</t>
  </si>
  <si>
    <t>/IEA91PL/CCA91D/HolderOfTheTransitProcedure/TIRHolderIdentificationNumber</t>
  </si>
  <si>
    <t>/IEA91PL/CCA91D/HolderOfTheTransitProcedure/name</t>
  </si>
  <si>
    <t>/IEA91PL/CCA91D/HolderOfTheTransitProcedure/Address</t>
  </si>
  <si>
    <t>/IEA91PL/CCA91D/HolderOfTheTransitProcedure/Address/streetAndNumber</t>
  </si>
  <si>
    <t>/IEA91PL/CCA91D/HolderOfTheTransitProcedure/Address/postcode</t>
  </si>
  <si>
    <t>/IEA91PL/CCA91D/HolderOfTheTransitProcedure/Address/city</t>
  </si>
  <si>
    <t>/IEA91PL/CCA91D/HolderOfTheTransitProcedure/Address/country</t>
  </si>
  <si>
    <t>/IEA91PL/Signature</t>
  </si>
  <si>
    <t>/IEA70PL/CCA70D</t>
  </si>
  <si>
    <t>/IEA70PL/CCA70D/@PhaseID</t>
  </si>
  <si>
    <t>/IEA70PL/CCA70D/messageSender</t>
  </si>
  <si>
    <t>/IEA70PL/CCA70D/messageRecipient</t>
  </si>
  <si>
    <t>/IEA70PL/CCA70D/preparationDateAndTime</t>
  </si>
  <si>
    <t>/IEA70PL/CCA70D/messageIdentification</t>
  </si>
  <si>
    <t>/IEA70PL/CCA70D/messageType</t>
  </si>
  <si>
    <t>/IEA70PL/CCA70D/correlationIdentifier</t>
  </si>
  <si>
    <t>/IEA70PL/CCA70D/TransitOperation</t>
  </si>
  <si>
    <t>/IEA70PL/CCA70D/TransitOperation/MRN</t>
  </si>
  <si>
    <t>/IEA70PL/CCA70D/ENSOperation</t>
  </si>
  <si>
    <t>/IEA70PL/CCA70D/ENSOperation/ENSMRN</t>
  </si>
  <si>
    <t>/IEA70PL/CCA70D/ENSOperation/documentIssueDateAndTime</t>
  </si>
  <si>
    <t>/IEA70PL/CCA70D/CustomsOfficeOfDeparture</t>
  </si>
  <si>
    <t>/IEA70PL/CCA70D/CustomsOfficeOfDeparture/referenceNumber</t>
  </si>
  <si>
    <t>/IEA70PL/CCA70D/HolderOfTheTransitProcedure</t>
  </si>
  <si>
    <t>/IEA70PL/CCA70D/HolderOfTheTransitProcedure/identificationNumber</t>
  </si>
  <si>
    <t>/IEA70PL/CCA70D/HolderOfTheTransitProcedure/TIRHolderIdentificationNumber</t>
  </si>
  <si>
    <t>/IEA70PL/CCA70D/HolderOfTheTransitProcedure/name</t>
  </si>
  <si>
    <t>/IEA70PL/CCA70D/HolderOfTheTransitProcedure/Address</t>
  </si>
  <si>
    <t>/IEA70PL/CCA70D/HolderOfTheTransitProcedure/Address/streetAndNumber</t>
  </si>
  <si>
    <t>/IEA70PL/CCA70D/HolderOfTheTransitProcedure/Address/postcode</t>
  </si>
  <si>
    <t>/IEA70PL/CCA70D/HolderOfTheTransitProcedure/Address/city</t>
  </si>
  <si>
    <t>/IEA70PL/CCA70D/HolderOfTheTransitProcedure/Address/country</t>
  </si>
  <si>
    <t>/IEA70PL/CCA70D/Representative</t>
  </si>
  <si>
    <t>/IEA70PL/CCA70D/Representative/identificationNumber</t>
  </si>
  <si>
    <t>/IEA70PL/CCA70D/RequestingCountry</t>
  </si>
  <si>
    <t>/IEA70PL/CCA70D/RequestingCountry/country</t>
  </si>
  <si>
    <t>/IEA70PL/CCA70D/ReferralRequestDetails</t>
  </si>
  <si>
    <t>/IEA70PL/CCA70D/ReferralRequestDetails/sequenceNumber</t>
  </si>
  <si>
    <t>/IEA70PL/CCA70D/ReferralRequestDetails/referralRequestReference</t>
  </si>
  <si>
    <t>/IEA70PL/CCA70D/ReferralRequestDetails/requestType</t>
  </si>
  <si>
    <t>/IEA70PL/CCA70D/ReferralRequestDetails/Consignment</t>
  </si>
  <si>
    <t>/IEA70PL/CCA70D/ReferralRequestDetails/Consignment/TransportDocument</t>
  </si>
  <si>
    <t>/IEA70PL/CCA70D/ReferralRequestDetails/Consignment/TransportDocument/referenceNumber</t>
  </si>
  <si>
    <t>/IEA70PL/CCA70D/ReferralRequestDetails/Consignment/TransportDocument/type</t>
  </si>
  <si>
    <t>/IEA70PL/CCA70D/ReferralRequestDetails/Consignment/HouseConsignment</t>
  </si>
  <si>
    <t>/IEA70PL/CCA70D/ReferralRequestDetails/Consignment/HouseConsignment/TransportDocument</t>
  </si>
  <si>
    <t>/IEA70PL/CCA70D/ReferralRequestDetails/Consignment/HouseConsignment/TransportDocument/referenceNumber</t>
  </si>
  <si>
    <t>/IEA70PL/CCA70D/ReferralRequestDetails/Consignment/HouseConsignment/TransportDocument/type</t>
  </si>
  <si>
    <t>/IEA70PL/CCA70D/ReferralRequestDetails/SupportingDocuments</t>
  </si>
  <si>
    <t>/IEA70PL/CCA70D/ReferralRequestDetails/SupportingDocuments/sequenceNumber</t>
  </si>
  <si>
    <t>/IEA70PL/CCA70D/ReferralRequestDetails/SupportingDocuments/referenceNumber</t>
  </si>
  <si>
    <t>/IEA70PL/CCA70D/ReferralRequestDetails/SupportingDocuments/type</t>
  </si>
  <si>
    <t>/IEA70PL/CCA70D/ReferralRequestDetails/AdditionalInformation</t>
  </si>
  <si>
    <t>/IEA70PL/CCA70D/ReferralRequestDetails/AdditionalInformation/sequenceNumber</t>
  </si>
  <si>
    <t>/IEA70PL/CCA70D/ReferralRequestDetails/AdditionalInformation/code</t>
  </si>
  <si>
    <t>/IEA70PL/CCA70D/ReferralRequestDetails/AdditionalInformation/text</t>
  </si>
  <si>
    <t>/IEA70PL/CCA70D/ReferralRequestDetails/AdditionalInformation/informationType</t>
  </si>
  <si>
    <t>/IEA70PL/CCA70D/ReferralRequestDetails/Pointer</t>
  </si>
  <si>
    <t>/IEA70PL/CCA70D/ReferralRequestDetails/Pointer/messageElementPath</t>
  </si>
  <si>
    <t>/IEA70PL/Signature</t>
  </si>
  <si>
    <t>Przedstawiciel</t>
  </si>
  <si>
    <t>Numer EORI przedstawiciela</t>
  </si>
  <si>
    <t>Kraj wnoskujący</t>
  </si>
  <si>
    <t>Szczegóły wniosku</t>
  </si>
  <si>
    <t>Identyfikator wniosku</t>
  </si>
  <si>
    <t>Typ wniosku</t>
  </si>
  <si>
    <t>Przesyłka kapitańska</t>
  </si>
  <si>
    <t>Dokument transportowy dotyczący przesyłki kapitańskiej (wszystkich towarów w zgłoszeniu)</t>
  </si>
  <si>
    <t>Dokument transportowy dotyczący przesyłki spedytorskiej</t>
  </si>
  <si>
    <t>Numer dokumentu</t>
  </si>
  <si>
    <t>Rodzaj dokumentu</t>
  </si>
  <si>
    <t>Przesyłka spedytorska</t>
  </si>
  <si>
    <t>Załączone dokumenty</t>
  </si>
  <si>
    <t>Informacje dodatkowe</t>
  </si>
  <si>
    <t>Kod informacji dodatkowej</t>
  </si>
  <si>
    <t>Opis</t>
  </si>
  <si>
    <t>Typ informacji dodatkowej</t>
  </si>
  <si>
    <t>Wskaźnik</t>
  </si>
  <si>
    <t>Wskaźnik do elementu komunikatu</t>
  </si>
  <si>
    <t>C0181</t>
  </si>
  <si>
    <t>CL147</t>
  </si>
  <si>
    <t>CL735</t>
  </si>
  <si>
    <t>CL013</t>
  </si>
  <si>
    <t>CL752</t>
  </si>
  <si>
    <t>CL703</t>
  </si>
  <si>
    <t>/IEA71PL/CountrySpecificDataPL</t>
  </si>
  <si>
    <t>/IEA71PL/CCA71D</t>
  </si>
  <si>
    <t>/IEA71PL/CCA71D/@PhaseID</t>
  </si>
  <si>
    <t>/IEA71PL/CCA71D/messageSender</t>
  </si>
  <si>
    <t>/IEA71PL/CCA71D/messageRecipient</t>
  </si>
  <si>
    <t>/IEA71PL/CCA71D/preparationDateAndTime</t>
  </si>
  <si>
    <t>/IEA71PL/CCA71D/messageIdentification</t>
  </si>
  <si>
    <t>/IEA71PL/CCA71D/messageType</t>
  </si>
  <si>
    <t>/IEA71PL/CCA71D/correlationIdentifier</t>
  </si>
  <si>
    <t>/IEA71PL/CCA71D/TransitOperation</t>
  </si>
  <si>
    <t>/IEA71PL/CCA71D/TransitOperation/MRN</t>
  </si>
  <si>
    <t>/IEA71PL/CCA71D/ENSOperation</t>
  </si>
  <si>
    <t>/IEA71PL/CCA71D/ENSOperation/ENSMRN</t>
  </si>
  <si>
    <t>/IEA71PL/CCA71D/ENSOperation/documentIssueDateAndTime</t>
  </si>
  <si>
    <t>/IEA71PL/CCA71D/CustomsOfficeOfDeparture</t>
  </si>
  <si>
    <t>/IEA71PL/CCA71D/CustomsOfficeOfDeparture/referenceNumber</t>
  </si>
  <si>
    <t>/IEA71PL/CCA71D/HolderOfTheTransitProcedure</t>
  </si>
  <si>
    <t>/IEA71PL/CCA71D/HolderOfTheTransitProcedure/identificationNumber</t>
  </si>
  <si>
    <t>/IEA71PL/CCA71D/HolderOfTheTransitProcedure/TIRHolderIdentificationNumber</t>
  </si>
  <si>
    <t>/IEA71PL/CCA71D/HolderOfTheTransitProcedure/name</t>
  </si>
  <si>
    <t>/IEA71PL/CCA71D/HolderOfTheTransitProcedure/Address</t>
  </si>
  <si>
    <t>/IEA71PL/CCA71D/HolderOfTheTransitProcedure/Address/streetAndNumber</t>
  </si>
  <si>
    <t>/IEA71PL/CCA71D/HolderOfTheTransitProcedure/Address/postcode</t>
  </si>
  <si>
    <t>/IEA71PL/CCA71D/HolderOfTheTransitProcedure/Address/city</t>
  </si>
  <si>
    <t>/IEA71PL/CCA71D/HolderOfTheTransitProcedure/Address/country</t>
  </si>
  <si>
    <t>/IEA71PL/CCA71D/Representative</t>
  </si>
  <si>
    <t>/IEA71PL/CCA71D/Representative/identificationNumber</t>
  </si>
  <si>
    <t>/IEA71PL/CCA71D/RequestingCountry</t>
  </si>
  <si>
    <t>/IEA71PL/CCA71D/RequestingCountry/country</t>
  </si>
  <si>
    <t>/IEA71PL/CCA71D/AdditionalInformationResponse</t>
  </si>
  <si>
    <t>/IEA71PL/CCA71D/AdditionalInformationResponse/sequenceNumber</t>
  </si>
  <si>
    <t>/IEA71PL/CCA71D/AdditionalInformationResponse/referralRequestReference</t>
  </si>
  <si>
    <t>/IEA71PL/CCA71D/AdditionalInformationResponse/AdditionalInformation</t>
  </si>
  <si>
    <t>/IEA71PL/CCA71D/AdditionalInformationResponse/AdditionalInformation/sequenceNumber</t>
  </si>
  <si>
    <t>/IEA71PL/CCA71D/AdditionalInformationResponse/AdditionalInformation/code</t>
  </si>
  <si>
    <t>/IEA71PL/CCA71D/AdditionalInformationResponse/AdditionalInformation/text</t>
  </si>
  <si>
    <t>/IEA71PL/CCA71D/AdditionalInformationResponse/AdditionalInformation/informationType</t>
  </si>
  <si>
    <t>/IEA71PL/CCA71D/AdditionalInformationResponse/BinaryAttachment</t>
  </si>
  <si>
    <t>/IEA71PL/CCA71D/AdditionalInformationResponse/BinaryAttachment/sequenceNumber</t>
  </si>
  <si>
    <t>/IEA71PL/CCA71D/AdditionalInformationResponse/BinaryAttachment/description</t>
  </si>
  <si>
    <t>/IEA71PL/CCA71D/AdditionalInformationResponse/BinaryAttachment/filename</t>
  </si>
  <si>
    <t>/IEA71PL/CCA71D/AdditionalInformationResponse/BinaryAttachment/MIME</t>
  </si>
  <si>
    <t>/IEA71PL/CCA71D/AdditionalInformationResponse/BinaryAttachment/includedBinaryObject</t>
  </si>
  <si>
    <t>/IEA71PL/Signature</t>
  </si>
  <si>
    <t>/IEA71PL/CountrySpecificDataPL/CommunicationChannel</t>
  </si>
  <si>
    <t>/IEA71PL/CountrySpecificDataPL/CommunicationChannel/@ReturnSystem</t>
  </si>
  <si>
    <t>/IEA71PL/CountrySpecificDataPL/CommunicationChannel/Email</t>
  </si>
  <si>
    <t>/IEA71PL/CountrySpecificDataPL/CommunicationChannel/Email/@Email</t>
  </si>
  <si>
    <t>/IEA71PL/CountrySpecificDataPL/CommunicationChannel/WebService</t>
  </si>
  <si>
    <t>/IEA71PL/CountrySpecificDataPL/CommunicationChannel/WebService/@Url</t>
  </si>
  <si>
    <t>/IEA71PL/CountrySpecificDataPL/CommunicationChannel/Seap</t>
  </si>
  <si>
    <t>/IEA71PL/CountrySpecificDataPL/CommunicationChannel/Seap/@SeapId</t>
  </si>
  <si>
    <t>/IEA71PL/CountrySpecificDataPL/CommunicationChannel/Epuap</t>
  </si>
  <si>
    <t>/IEA71PL/CountrySpecificDataPL/CommunicationChannel/Epuap/@PodmiotId</t>
  </si>
  <si>
    <t>/IEA71PL/CountrySpecificDataPL/CommunicationChannel/Epuap/@SkrytkaId</t>
  </si>
  <si>
    <t>/IEA71PL/CountrySpecificDataPL/RepresentativeForCommunication</t>
  </si>
  <si>
    <t>/IEA71PL/CountrySpecificDataPL/RepresentativeForCommunication/identificationNumber</t>
  </si>
  <si>
    <t>T0002</t>
  </si>
  <si>
    <t>Przywozowa deklaracja skrócona</t>
  </si>
  <si>
    <t>G0002; R0027</t>
  </si>
  <si>
    <t>R0095</t>
  </si>
  <si>
    <t>Identyfikator komunikatu IEA70,na który IEA71 jest odpowiedzią.</t>
  </si>
  <si>
    <t>Numer sekwencjny</t>
  </si>
  <si>
    <t>Identyfikator wniosku z komunikatu IEA70</t>
  </si>
  <si>
    <t>Informacja dodatkowe</t>
  </si>
  <si>
    <t>Odpowiedź na wniosek</t>
  </si>
  <si>
    <t>Załącznik</t>
  </si>
  <si>
    <t>Nazwa pliku</t>
  </si>
  <si>
    <t>Typ MIME</t>
  </si>
  <si>
    <t>Treść załącznika zakodowana base64</t>
  </si>
  <si>
    <t>R0096</t>
  </si>
  <si>
    <t>binary</t>
  </si>
  <si>
    <t>/IEA64PL/CCA64D</t>
  </si>
  <si>
    <t>/IEA64PL/CCA64D/@PhaseID</t>
  </si>
  <si>
    <t>/IEA64PL/CCA64D/messageSender</t>
  </si>
  <si>
    <t>/IEA64PL/CCA64D/messageRecipient</t>
  </si>
  <si>
    <t>/IEA64PL/CCA64D/preparationDateAndTime</t>
  </si>
  <si>
    <t>/IEA64PL/CCA64D/messageIdentification</t>
  </si>
  <si>
    <t>/IEA64PL/CCA64D/messageType</t>
  </si>
  <si>
    <t>/IEA64PL/CCA64D/correlationIdentifier</t>
  </si>
  <si>
    <t>/IEA64PL/CCA64D/TransitOperation</t>
  </si>
  <si>
    <t>/IEA64PL/CCA64D/TransitOperation/MRN</t>
  </si>
  <si>
    <t>/IEA64PL/CCA64D/TransitOperation/controlNotificationDateAndTime</t>
  </si>
  <si>
    <t>/IEA64PL/CCA64D/TransitOperation/notificationType</t>
  </si>
  <si>
    <t>/IEA64PL/CCA64D/TransitOperation/scheduledControlDateAndTime</t>
  </si>
  <si>
    <t>/IEA64PL/CCA64D/ENSOperation</t>
  </si>
  <si>
    <t>/IEA64PL/CCA64D/ENSOperation/ENSMRN</t>
  </si>
  <si>
    <t>/IEA64PL/CCA64D/CustomsOfficeOfTransitDeclared</t>
  </si>
  <si>
    <t>/IEA64PL/CCA64D/CustomsOfficeOfTransitDeclared/referenceNumber</t>
  </si>
  <si>
    <t>/IEA64PL/CCA64D/CustomsOfficeOfControl</t>
  </si>
  <si>
    <t>/IEA64PL/CCA64D/CustomsOfficeOfControl/referenceNumber</t>
  </si>
  <si>
    <t>/IEA64PL/CCA64D/HolderOfTheTransitProcedure</t>
  </si>
  <si>
    <t>/IEA64PL/CCA64D/HolderOfTheTransitProcedure/identificationNumber</t>
  </si>
  <si>
    <t>/IEA64PL/CCA64D/HolderOfTheTransitProcedure/name</t>
  </si>
  <si>
    <t>/IEA64PL/CCA64D/HolderOfTheTransitProcedure/Address</t>
  </si>
  <si>
    <t>/IEA64PL/CCA64D/HolderOfTheTransitProcedure/Address/streetAndNumber</t>
  </si>
  <si>
    <t>/IEA64PL/CCA64D/HolderOfTheTransitProcedure/Address/postcode</t>
  </si>
  <si>
    <t>/IEA64PL/CCA64D/HolderOfTheTransitProcedure/Address/city</t>
  </si>
  <si>
    <t>/IEA64PL/CCA64D/HolderOfTheTransitProcedure/Address/country</t>
  </si>
  <si>
    <t>/IEA64PL/CCA64D/HolderOfTheTransitProcedure/ContactPerson</t>
  </si>
  <si>
    <t>/IEA64PL/CCA64D/HolderOfTheTransitProcedure/ContactPerson/name</t>
  </si>
  <si>
    <t>/IEA64PL/CCA64D/HolderOfTheTransitProcedure/ContactPerson/phoneNumber</t>
  </si>
  <si>
    <t>/IEA64PL/CCA64D/HolderOfTheTransitProcedure/ContactPerson/eMailAddress</t>
  </si>
  <si>
    <t>/IEA64PL/CCA64D/Representative</t>
  </si>
  <si>
    <t>/IEA64PL/CCA64D/Representative/identificationNumber</t>
  </si>
  <si>
    <t>/IEA64PL/CCA64D/Representative/status</t>
  </si>
  <si>
    <t>/IEA64PL/CCA64D/Representative/ContactPerson</t>
  </si>
  <si>
    <t>/IEA64PL/CCA64D/Representative/ContactPerson/name</t>
  </si>
  <si>
    <t>/IEA64PL/CCA64D/Representative/ContactPerson/phoneNumber</t>
  </si>
  <si>
    <t>/IEA64PL/CCA64D/Representative/ContactPerson/eMailAddress</t>
  </si>
  <si>
    <t>/IEA64PL/CCA64D/Control</t>
  </si>
  <si>
    <t>/IEA64PL/CCA64D/Control/sequenceNumber</t>
  </si>
  <si>
    <t>/IEA64PL/CCA64D/Control/ExaminationPlace</t>
  </si>
  <si>
    <t>/IEA64PL/CCA64D/Control/ExaminationPlace/referenceNumber</t>
  </si>
  <si>
    <t>/IEA64PL/CCA64D/Control/ExaminationPlace/placeOfExamination</t>
  </si>
  <si>
    <t>/IEA64PL/CCA64D/Control/Consignment</t>
  </si>
  <si>
    <t>/IEA64PL/CCA64D/Control/Consignment/TransportEquipment</t>
  </si>
  <si>
    <t>/IEA64PL/CCA64D/Control/Consignment/TransportEquipment/sequenceNumber</t>
  </si>
  <si>
    <t>/IEA64PL/CCA64D/Control/Consignment/TransportEquipment/containerIdentificationNumber</t>
  </si>
  <si>
    <t>/IEA64PL/CCA64D/Control/Consignment/HouseConsignment</t>
  </si>
  <si>
    <t>/IEA64PL/CCA64D/Control/Consignment/HouseConsignment/sequenceNumber</t>
  </si>
  <si>
    <t>/IEA64PL/CCA64D/Control/Consignment/HouseConsignment/PassiveBorderTransportMeans</t>
  </si>
  <si>
    <t>/IEA64PL/CCA64D/Control/Consignment/HouseConsignment/PassiveBorderTransportMeans/sequenceNumber</t>
  </si>
  <si>
    <t>/IEA64PL/CCA64D/Control/Consignment/HouseConsignment/PassiveBorderTransportMeans/identificationNumber</t>
  </si>
  <si>
    <t>/IEA64PL/CCA64D/Control/Consignment/HouseConsignment/PassiveBorderTransportMeans/typeOfIdentification</t>
  </si>
  <si>
    <t>/IEA64PL/CCA64D/Control/Consignment/HouseConsignment/PassiveBorderTransportMeans/nationality</t>
  </si>
  <si>
    <t>/IEA64PL/CCA64D/Control/Consignment/HouseConsignment/TransportDocument</t>
  </si>
  <si>
    <t>/IEA64PL/CCA64D/Control/Consignment/HouseConsignment/TransportDocument/type</t>
  </si>
  <si>
    <t>/IEA64PL/CCA64D/Control/Consignment/HouseConsignment/TransportDocument/referenceNumber</t>
  </si>
  <si>
    <t>/IEA64PL/CCA64D/Control/Consignment/HouseConsignment/ConsignmentItem</t>
  </si>
  <si>
    <t>/IEA64PL/CCA64D/Control/Consignment/HouseConsignment/ConsignmentItem/goodsItemNumber</t>
  </si>
  <si>
    <t>/IEA64PL/CCA64D/Control/Consignment/HouseConsignment/ConsignmentItem/Packaging</t>
  </si>
  <si>
    <t>/IEA64PL/CCA64D/Control/Consignment/HouseConsignment/ConsignmentItem/Packaging/sequenceNumber</t>
  </si>
  <si>
    <t>/IEA64PL/CCA64D/Control/Consignment/HouseConsignment/ConsignmentItem/Packaging/shippingMarks</t>
  </si>
  <si>
    <t>/IEA64PL/CCA64D/Control/Consignment/HouseConsignment/ConsignmentItem/Packaging/typeOfPackages</t>
  </si>
  <si>
    <t>/IEA64PL/CCA64D/Control/Consignment/HouseConsignment/ConsignmentItem/PassiveBorderTransportMeans</t>
  </si>
  <si>
    <t>/IEA64PL/CCA64D/Control/Consignment/HouseConsignment/ConsignmentItem/PassiveBorderTransportMeans/sequenceNumber</t>
  </si>
  <si>
    <t>/IEA64PL/CCA64D/Control/Consignment/HouseConsignment/ConsignmentItem/PassiveBorderTransportMeans/identificationNumber</t>
  </si>
  <si>
    <t>/IEA64PL/CCA64D/Control/Consignment/HouseConsignment/ConsignmentItem/PassiveBorderTransportMeans/typeOfIdentification</t>
  </si>
  <si>
    <t>/IEA64PL/CCA64D/Control/Consignment/HouseConsignment/ConsignmentItem/PassiveBorderTransportMeans/nationality</t>
  </si>
  <si>
    <t>/IEA64PL/Signature</t>
  </si>
  <si>
    <t>Reporezentant osoby uprawnionej do procedury tranzytu. Dla zadeklarowania przedstawiciela wysyłającego komunikat należy użyć sekcji CountrySpecificDataPL/RepresentativeForCommunication.</t>
  </si>
  <si>
    <t>Powiadomienie o kontroli w urzędzie tranzytowym dla osoby uprawnionej do procedury tranzytu bedącej AEO</t>
  </si>
  <si>
    <t>R0031</t>
  </si>
  <si>
    <t>/IEA29PL/EntryInformation</t>
  </si>
  <si>
    <t>/IEA29PL/EntryInformation/HouseConsignment</t>
  </si>
  <si>
    <t>/IEA29PL/EntryInformation/RefusalFlag</t>
  </si>
  <si>
    <t>/IEA29PL/EntryInformation/InformationText</t>
  </si>
  <si>
    <t>/IEA29PL/CCA29D</t>
  </si>
  <si>
    <t>/IEA29PL/CCA29D/@PhaseID</t>
  </si>
  <si>
    <t>/IEA29PL/CCA29D/messageSender</t>
  </si>
  <si>
    <t>/IEA29PL/CCA29D/messageRecipient</t>
  </si>
  <si>
    <t>/IEA29PL/CCA29D/preparationDateAndTime</t>
  </si>
  <si>
    <t>/IEA29PL/CCA29D/messageIdentification</t>
  </si>
  <si>
    <t>/IEA29PL/CCA29D/messageType</t>
  </si>
  <si>
    <t>/IEA29PL/CCA29D/correlationIdentifier</t>
  </si>
  <si>
    <t>/IEA29PL/CCA29D/TransitOperation</t>
  </si>
  <si>
    <t>/IEA29PL/CCA29D/TransitOperation/LRN</t>
  </si>
  <si>
    <t>/IEA29PL/CCA29D/TransitOperation/MRN</t>
  </si>
  <si>
    <t>/IEA29PL/CCA29D/TransitOperation/declarationType</t>
  </si>
  <si>
    <t>/IEA29PL/CCA29D/TransitOperation/additionalDeclarationType</t>
  </si>
  <si>
    <t>/IEA29PL/CCA29D/TransitOperation/TIRCarnetNumber</t>
  </si>
  <si>
    <t>/IEA29PL/CCA29D/TransitOperation/declarationAcceptanceDate</t>
  </si>
  <si>
    <t>/IEA29PL/CCA29D/TransitOperation/releaseDate</t>
  </si>
  <si>
    <t>/IEA29PL/CCA29D/TransitOperation/security</t>
  </si>
  <si>
    <t>/IEA29PL/CCA29D/TransitOperation/reducedDatasetIndicator</t>
  </si>
  <si>
    <t>/IEA29PL/CCA29D/TransitOperation/specificCircumstanceIndicator</t>
  </si>
  <si>
    <t>/IEA29PL/CCA29D/TransitOperation/communicationLanguageAtDeparture</t>
  </si>
  <si>
    <t>/IEA29PL/CCA29D/TransitOperation/bindingItinerary</t>
  </si>
  <si>
    <t>/IEA29PL/CCA29D/Authorisation</t>
  </si>
  <si>
    <t>/IEA29PL/CCA29D/Authorisation/sequenceNumber</t>
  </si>
  <si>
    <t>/IEA29PL/CCA29D/Authorisation/type</t>
  </si>
  <si>
    <t>/IEA29PL/CCA29D/Authorisation/referenceNumber</t>
  </si>
  <si>
    <t>/IEA29PL/CCA29D/CustomsOfficeOfDeparture</t>
  </si>
  <si>
    <t>/IEA29PL/CCA29D/CustomsOfficeOfDeparture/referenceNumber</t>
  </si>
  <si>
    <t>/IEA29PL/CCA29D/CustomsOfficeOfDeparture/entryIndicator</t>
  </si>
  <si>
    <t>/IEA29PL/CCA29D/CustomsOfficeOfDestinationDeclared</t>
  </si>
  <si>
    <t>/IEA29PL/CCA29D/CustomsOfficeOfDestinationDeclared/referenceNumber</t>
  </si>
  <si>
    <t>/IEA29PL/CCA29D/CustomsOfficeOfTransitDeclared</t>
  </si>
  <si>
    <t>/IEA29PL/CCA29D/CustomsOfficeOfTransitDeclared/sequenceNumber</t>
  </si>
  <si>
    <t>/IEA29PL/CCA29D/CustomsOfficeOfTransitDeclared/referenceNumber</t>
  </si>
  <si>
    <t>/IEA29PL/CCA29D/CustomsOfficeOfTransitDeclared/arrivalDateAndTimeEstimated</t>
  </si>
  <si>
    <t>/IEA29PL/CCA29D/CustomsOfficeOfTransitDeclared/entryIndicator</t>
  </si>
  <si>
    <t>/IEA29PL/CCA29D/CustomsOfficeOfTransitDeclared/reEntryIndicator</t>
  </si>
  <si>
    <t>/IEA29PL/CCA29D/CustomsOfficeOfExitForTransitDeclared</t>
  </si>
  <si>
    <t>/IEA29PL/CCA29D/CustomsOfficeOfExitForTransitDeclared/sequenceNumber</t>
  </si>
  <si>
    <t>/IEA29PL/CCA29D/CustomsOfficeOfExitForTransitDeclared/referenceNumber</t>
  </si>
  <si>
    <t>/IEA29PL/CCA29D/HolderOfTheTransitProcedure</t>
  </si>
  <si>
    <t>/IEA29PL/CCA29D/HolderOfTheTransitProcedure/identificationNumber</t>
  </si>
  <si>
    <t>/IEA29PL/CCA29D/HolderOfTheTransitProcedure/TIRHolderIdentificationNumber</t>
  </si>
  <si>
    <t>/IEA29PL/CCA29D/HolderOfTheTransitProcedure/name</t>
  </si>
  <si>
    <t>/IEA29PL/CCA29D/HolderOfTheTransitProcedure/SafetyAndSecurityIdentificationNumber</t>
  </si>
  <si>
    <t>/IEA29PL/CCA29D/HolderOfTheTransitProcedure/SafetyAndSecurityIdentificationNumber/identificationNumber</t>
  </si>
  <si>
    <t>/IEA29PL/CCA29D/HolderOfTheTransitProcedure/SafetyAndSecurityIdentificationNumber/country</t>
  </si>
  <si>
    <t>/IEA29PL/CCA29D/HolderOfTheTransitProcedure/Address</t>
  </si>
  <si>
    <t>/IEA29PL/CCA29D/HolderOfTheTransitProcedure/Address/streetAndNumber</t>
  </si>
  <si>
    <t>/IEA29PL/CCA29D/HolderOfTheTransitProcedure/Address/street</t>
  </si>
  <si>
    <t>/IEA29PL/CCA29D/HolderOfTheTransitProcedure/Address/streetAdditionalLine</t>
  </si>
  <si>
    <t>/IEA29PL/CCA29D/HolderOfTheTransitProcedure/Address/number</t>
  </si>
  <si>
    <t>/IEA29PL/CCA29D/HolderOfTheTransitProcedure/Address/postcode</t>
  </si>
  <si>
    <t>/IEA29PL/CCA29D/HolderOfTheTransitProcedure/Address/city</t>
  </si>
  <si>
    <t>/IEA29PL/CCA29D/HolderOfTheTransitProcedure/Address/country</t>
  </si>
  <si>
    <t>/IEA29PL/CCA29D/HolderOfTheTransitProcedure/Address/subDivision</t>
  </si>
  <si>
    <t>/IEA29PL/CCA29D/HolderOfTheTransitProcedure/Address/POBox</t>
  </si>
  <si>
    <t>/IEA29PL/CCA29D/HolderOfTheTransitProcedure/ContactPerson</t>
  </si>
  <si>
    <t>/IEA29PL/CCA29D/HolderOfTheTransitProcedure/ContactPerson/name</t>
  </si>
  <si>
    <t>/IEA29PL/CCA29D/HolderOfTheTransitProcedure/ContactPerson/phoneNumber</t>
  </si>
  <si>
    <t>/IEA29PL/CCA29D/HolderOfTheTransitProcedure/ContactPerson/eMailAddress</t>
  </si>
  <si>
    <t>/IEA29PL/CCA29D/Representative</t>
  </si>
  <si>
    <t>/IEA29PL/CCA29D/Representative/identificationNumber</t>
  </si>
  <si>
    <t>/IEA29PL/CCA29D/Representative/status</t>
  </si>
  <si>
    <t>/IEA29PL/CCA29D/Representative/name</t>
  </si>
  <si>
    <t>/IEA29PL/CCA29D/Representative/SafetyAndSecurityIdentificationNumber</t>
  </si>
  <si>
    <t>/IEA29PL/CCA29D/Representative/SafetyAndSecurityIdentificationNumber/identificationNumber</t>
  </si>
  <si>
    <t>/IEA29PL/CCA29D/Representative/SafetyAndSecurityIdentificationNumber/country</t>
  </si>
  <si>
    <t>/IEA29PL/CCA29D/Representative/Address</t>
  </si>
  <si>
    <t>/IEA29PL/CCA29D/Representative/Address/street</t>
  </si>
  <si>
    <t>/IEA29PL/CCA29D/Representative/Address/streetAdditionalLine</t>
  </si>
  <si>
    <t>/IEA29PL/CCA29D/Representative/Address/number</t>
  </si>
  <si>
    <t>/IEA29PL/CCA29D/Representative/Address/postcode</t>
  </si>
  <si>
    <t>/IEA29PL/CCA29D/Representative/Address/city</t>
  </si>
  <si>
    <t>/IEA29PL/CCA29D/Representative/Address/country</t>
  </si>
  <si>
    <t>/IEA29PL/CCA29D/Representative/Address/subDivision</t>
  </si>
  <si>
    <t>/IEA29PL/CCA29D/Representative/Address/POBox</t>
  </si>
  <si>
    <t>/IEA29PL/CCA29D/Representative/ContactPerson</t>
  </si>
  <si>
    <t>/IEA29PL/CCA29D/Representative/ContactPerson/name</t>
  </si>
  <si>
    <t>/IEA29PL/CCA29D/Representative/ContactPerson/phoneNumber</t>
  </si>
  <si>
    <t>/IEA29PL/CCA29D/Representative/ContactPerson/eMailAddress</t>
  </si>
  <si>
    <t>/IEA29PL/CCA29D/ControlResult</t>
  </si>
  <si>
    <t>/IEA29PL/CCA29D/ControlResult/code</t>
  </si>
  <si>
    <t>/IEA29PL/CCA29D/ControlResult/date</t>
  </si>
  <si>
    <t>/IEA29PL/CCA29D/ControlResult/controlledBy</t>
  </si>
  <si>
    <t>/IEA29PL/CCA29D/ControlResult/text</t>
  </si>
  <si>
    <t>/IEA29PL/CCA29D/Guarantee</t>
  </si>
  <si>
    <t>/IEA29PL/CCA29D/Guarantee/sequenceNumber</t>
  </si>
  <si>
    <t>/IEA29PL/CCA29D/Guarantee/guaranteeType</t>
  </si>
  <si>
    <t>/IEA29PL/CCA29D/Guarantee/otherGuaranteeReference</t>
  </si>
  <si>
    <t>/IEA29PL/CCA29D/Guarantee/GuaranteeReference</t>
  </si>
  <si>
    <t>/IEA29PL/CCA29D/Guarantee/GuaranteeReference/sequenceNumber</t>
  </si>
  <si>
    <t>/IEA29PL/CCA29D/Guarantee/GuaranteeReference/GRN</t>
  </si>
  <si>
    <t>/IEA29PL/CCA29D/Guarantee/GuaranteeReference/accessCode</t>
  </si>
  <si>
    <t>/IEA29PL/CCA29D/Guarantee/GuaranteeReference/amountToBeCovered</t>
  </si>
  <si>
    <t>/IEA29PL/CCA29D/Guarantee/GuaranteeReference/currency</t>
  </si>
  <si>
    <t>/IEA29PL/CCA29D/Consignment</t>
  </si>
  <si>
    <t>/IEA29PL/CCA29D/Consignment/countryOfDispatch</t>
  </si>
  <si>
    <t>/IEA29PL/CCA29D/Consignment/countryOfDestination</t>
  </si>
  <si>
    <t>/IEA29PL/CCA29D/Consignment/containerIndicator</t>
  </si>
  <si>
    <t>/IEA29PL/CCA29D/Consignment/inlandModeOfTransport</t>
  </si>
  <si>
    <t>/IEA29PL/CCA29D/Consignment/modeOfTransportAtTheBorder</t>
  </si>
  <si>
    <t>/IEA29PL/CCA29D/Consignment/grossMass</t>
  </si>
  <si>
    <t>/IEA29PL/CCA29D/Consignment/referenceNumberUCR</t>
  </si>
  <si>
    <t>/IEA29PL/CCA29D/Consignment/Carrier</t>
  </si>
  <si>
    <t>/IEA29PL/CCA29D/Consignment/Carrier/identificationNumber</t>
  </si>
  <si>
    <t>/IEA29PL/CCA29D/Consignment/Carrier/name</t>
  </si>
  <si>
    <t>/IEA29PL/CCA29D/Consignment/Carrier/SafetyAndSecurityIdentificationNumber</t>
  </si>
  <si>
    <t>/IEA29PL/CCA29D/Consignment/Carrier/SafetyAndSecurityIdentificationNumber/identificationNumber</t>
  </si>
  <si>
    <t>/IEA29PL/CCA29D/Consignment/Carrier/SafetyAndSecurityIdentificationNumber/country</t>
  </si>
  <si>
    <t>/IEA29PL/CCA29D/Consignment/Carrier/Address</t>
  </si>
  <si>
    <t>/IEA29PL/CCA29D/Consignment/Carrier/Address/street</t>
  </si>
  <si>
    <t>/IEA29PL/CCA29D/Consignment/Carrier/Address/streetAdditionalLine</t>
  </si>
  <si>
    <t>/IEA29PL/CCA29D/Consignment/Carrier/Address/number</t>
  </si>
  <si>
    <t>/IEA29PL/CCA29D/Consignment/Carrier/Address/postcode</t>
  </si>
  <si>
    <t>/IEA29PL/CCA29D/Consignment/Carrier/Address/city</t>
  </si>
  <si>
    <t>/IEA29PL/CCA29D/Consignment/Carrier/Address/country</t>
  </si>
  <si>
    <t>/IEA29PL/CCA29D/Consignment/Carrier/Address/subDivision</t>
  </si>
  <si>
    <t>/IEA29PL/CCA29D/Consignment/Carrier/Address/POBox</t>
  </si>
  <si>
    <t>/IEA29PL/CCA29D/Consignment/Carrier/ContactPerson</t>
  </si>
  <si>
    <t>/IEA29PL/CCA29D/Consignment/Carrier/ContactPerson/name</t>
  </si>
  <si>
    <t>/IEA29PL/CCA29D/Consignment/Carrier/ContactPerson/phoneNumber</t>
  </si>
  <si>
    <t>/IEA29PL/CCA29D/Consignment/Carrier/ContactPerson/eMailAddress</t>
  </si>
  <si>
    <t>/IEA29PL/CCA29D/Consignment/Consignor</t>
  </si>
  <si>
    <t>/IEA29PL/CCA29D/Consignment/Consignor/identificationNumber</t>
  </si>
  <si>
    <t>/IEA29PL/CCA29D/Consignment/Consignor/name</t>
  </si>
  <si>
    <t>/IEA29PL/CCA29D/Consignment/Consignor/typeOfPerson</t>
  </si>
  <si>
    <t>/IEA29PL/CCA29D/Consignment/Consignor/SafetyAndSecurityIdentificationNumber</t>
  </si>
  <si>
    <t>/IEA29PL/CCA29D/Consignment/Consignor/SafetyAndSecurityIdentificationNumber/identificationNumber</t>
  </si>
  <si>
    <t>/IEA29PL/CCA29D/Consignment/Consignor/SafetyAndSecurityIdentificationNumber/country</t>
  </si>
  <si>
    <t>/IEA29PL/CCA29D/Consignment/Consignor/Address</t>
  </si>
  <si>
    <t>/IEA29PL/CCA29D/Consignment/Consignor/Address/streetAndNumber</t>
  </si>
  <si>
    <t>/IEA29PL/CCA29D/Consignment/Consignor/Address/street</t>
  </si>
  <si>
    <t>/IEA29PL/CCA29D/Consignment/Consignor/Address/streetAdditionalLine</t>
  </si>
  <si>
    <t>/IEA29PL/CCA29D/Consignment/Consignor/Address/number</t>
  </si>
  <si>
    <t>/IEA29PL/CCA29D/Consignment/Consignor/Address/postcode</t>
  </si>
  <si>
    <t>/IEA29PL/CCA29D/Consignment/Consignor/Address/city</t>
  </si>
  <si>
    <t>/IEA29PL/CCA29D/Consignment/Consignor/Address/country</t>
  </si>
  <si>
    <t>/IEA29PL/CCA29D/Consignment/Consignor/Address/subDivision</t>
  </si>
  <si>
    <t>/IEA29PL/CCA29D/Consignment/Consignor/Address/POBox</t>
  </si>
  <si>
    <t>/IEA29PL/CCA29D/Consignment/Consignor/ContactPerson</t>
  </si>
  <si>
    <t>/IEA29PL/CCA29D/Consignment/Consignor/ContactPerson/name</t>
  </si>
  <si>
    <t>/IEA29PL/CCA29D/Consignment/Consignor/ContactPerson/phoneNumber</t>
  </si>
  <si>
    <t>/IEA29PL/CCA29D/Consignment/Consignor/ContactPerson/eMailAddress</t>
  </si>
  <si>
    <t>/IEA29PL/CCA29D/Consignment/Consignee</t>
  </si>
  <si>
    <t>/IEA29PL/CCA29D/Consignment/Consignee/identificationNumber</t>
  </si>
  <si>
    <t>/IEA29PL/CCA29D/Consignment/Consignee/name</t>
  </si>
  <si>
    <t>/IEA29PL/CCA29D/Consignment/Consignee/typeOfPerson</t>
  </si>
  <si>
    <t>/IEA29PL/CCA29D/Consignment/Consignee/SafetyAndSecurityIdentificationNumber</t>
  </si>
  <si>
    <t>/IEA29PL/CCA29D/Consignment/Consignee/SafetyAndSecurityIdentificationNumber/identificationNumber</t>
  </si>
  <si>
    <t>/IEA29PL/CCA29D/Consignment/Consignee/SafetyAndSecurityIdentificationNumber/country</t>
  </si>
  <si>
    <t>/IEA29PL/CCA29D/Consignment/Consignee/Address</t>
  </si>
  <si>
    <t>/IEA29PL/CCA29D/Consignment/Consignee/Address/streetAndNumber</t>
  </si>
  <si>
    <t>/IEA29PL/CCA29D/Consignment/Consignee/Address/street</t>
  </si>
  <si>
    <t>/IEA29PL/CCA29D/Consignment/Consignee/Address/streetAdditionalLine</t>
  </si>
  <si>
    <t>/IEA29PL/CCA29D/Consignment/Consignee/Address/number</t>
  </si>
  <si>
    <t>/IEA29PL/CCA29D/Consignment/Consignee/Address/postcode</t>
  </si>
  <si>
    <t>/IEA29PL/CCA29D/Consignment/Consignee/Address/city</t>
  </si>
  <si>
    <t>/IEA29PL/CCA29D/Consignment/Consignee/Address/country</t>
  </si>
  <si>
    <t>/IEA29PL/CCA29D/Consignment/Consignee/Address/subDivision</t>
  </si>
  <si>
    <t>/IEA29PL/CCA29D/Consignment/Consignee/Address/POBox</t>
  </si>
  <si>
    <t>/IEA29PL/CCA29D/Consignment/Consignee/ContactPerson</t>
  </si>
  <si>
    <t>/IEA29PL/CCA29D/Consignment/Consignee/ContactPerson/name</t>
  </si>
  <si>
    <t>/IEA29PL/CCA29D/Consignment/Consignee/ContactPerson/phoneNumber</t>
  </si>
  <si>
    <t>/IEA29PL/CCA29D/Consignment/Consignee/ContactPerson/eMailAddress</t>
  </si>
  <si>
    <t>/IEA29PL/CCA29D/Consignment/AdditionalSupplyChainActor</t>
  </si>
  <si>
    <t>/IEA29PL/CCA29D/Consignment/AdditionalSupplyChainActor/sequenceNumber</t>
  </si>
  <si>
    <t>/IEA29PL/CCA29D/Consignment/AdditionalSupplyChainActor/role</t>
  </si>
  <si>
    <t>/IEA29PL/CCA29D/Consignment/AdditionalSupplyChainActor/identificationNumber</t>
  </si>
  <si>
    <t>/IEA29PL/CCA29D/Consignment/AdditionalSupplyChainActor/SafetyAndSecurityIdentificationNumber</t>
  </si>
  <si>
    <t>/IEA29PL/CCA29D/Consignment/AdditionalSupplyChainActor/SafetyAndSecurityIdentificationNumber/identificationNumber</t>
  </si>
  <si>
    <t>/IEA29PL/CCA29D/Consignment/AdditionalSupplyChainActor/SafetyAndSecurityIdentificationNumber/country</t>
  </si>
  <si>
    <t>/IEA29PL/CCA29D/Consignment/TransportEquipment</t>
  </si>
  <si>
    <t>/IEA29PL/CCA29D/Consignment/TransportEquipment/sequenceNumber</t>
  </si>
  <si>
    <t>/IEA29PL/CCA29D/Consignment/TransportEquipment/containerIdentificationNumber</t>
  </si>
  <si>
    <t>/IEA29PL/CCA29D/Consignment/TransportEquipment/containerSizeAndType</t>
  </si>
  <si>
    <t>/IEA29PL/CCA29D/Consignment/TransportEquipment/containerPackedStatus</t>
  </si>
  <si>
    <t>/IEA29PL/CCA29D/Consignment/TransportEquipment/containerSupplierType</t>
  </si>
  <si>
    <t>/IEA29PL/CCA29D/Consignment/TransportEquipment/numberOfSeals</t>
  </si>
  <si>
    <t>/IEA29PL/CCA29D/Consignment/TransportEquipment/Seal</t>
  </si>
  <si>
    <t>/IEA29PL/CCA29D/Consignment/TransportEquipment/Seal/sequenceNumber</t>
  </si>
  <si>
    <t>/IEA29PL/CCA29D/Consignment/TransportEquipment/Seal/identifier</t>
  </si>
  <si>
    <t>/IEA29PL/CCA29D/Consignment/TransportEquipment/GoodsReference</t>
  </si>
  <si>
    <t>/IEA29PL/CCA29D/Consignment/TransportEquipment/GoodsReference/sequenceNumber</t>
  </si>
  <si>
    <t>/IEA29PL/CCA29D/Consignment/TransportEquipment/GoodsReference/declarationGoodsItemNumber</t>
  </si>
  <si>
    <t>/IEA29PL/CCA29D/Consignment/LocationOfGoods</t>
  </si>
  <si>
    <t>/IEA29PL/CCA29D/Consignment/LocationOfGoods/typeOfLocation</t>
  </si>
  <si>
    <t>/IEA29PL/CCA29D/Consignment/LocationOfGoods/qualifierOfIdentification</t>
  </si>
  <si>
    <t>/IEA29PL/CCA29D/Consignment/LocationOfGoods/authorisationNumber</t>
  </si>
  <si>
    <t>/IEA29PL/CCA29D/Consignment/LocationOfGoods/additionalIdentifier</t>
  </si>
  <si>
    <t>/IEA29PL/CCA29D/Consignment/LocationOfGoods/UNLocode</t>
  </si>
  <si>
    <t>/IEA29PL/CCA29D/Consignment/LocationOfGoods/CustomsOffice</t>
  </si>
  <si>
    <t>/IEA29PL/CCA29D/Consignment/LocationOfGoods/CustomsOffice/referenceNumber</t>
  </si>
  <si>
    <t>/IEA29PL/CCA29D/Consignment/LocationOfGoods/GNSS</t>
  </si>
  <si>
    <t>/IEA29PL/CCA29D/Consignment/LocationOfGoods/GNSS/latitude</t>
  </si>
  <si>
    <t>/IEA29PL/CCA29D/Consignment/LocationOfGoods/GNSS/longitude</t>
  </si>
  <si>
    <t>/IEA29PL/CCA29D/Consignment/LocationOfGoods/EconomicOperator</t>
  </si>
  <si>
    <t>/IEA29PL/CCA29D/Consignment/LocationOfGoods/EconomicOperator/identificationNumber</t>
  </si>
  <si>
    <t>/IEA29PL/CCA29D/Consignment/LocationOfGoods/Address</t>
  </si>
  <si>
    <t>/IEA29PL/CCA29D/Consignment/LocationOfGoods/Address/streetAndNumber</t>
  </si>
  <si>
    <t>/IEA29PL/CCA29D/Consignment/LocationOfGoods/Address/postcode</t>
  </si>
  <si>
    <t>/IEA29PL/CCA29D/Consignment/LocationOfGoods/Address/city</t>
  </si>
  <si>
    <t>/IEA29PL/CCA29D/Consignment/LocationOfGoods/Address/country</t>
  </si>
  <si>
    <t>/IEA29PL/CCA29D/Consignment/LocationOfGoods/PostcodeAddress</t>
  </si>
  <si>
    <t>/IEA29PL/CCA29D/Consignment/LocationOfGoods/PostcodeAddress/houseNumber</t>
  </si>
  <si>
    <t>/IEA29PL/CCA29D/Consignment/LocationOfGoods/PostcodeAddress/postcode</t>
  </si>
  <si>
    <t>/IEA29PL/CCA29D/Consignment/LocationOfGoods/PostcodeAddress/country</t>
  </si>
  <si>
    <t>/IEA29PL/CCA29D/Consignment/LocationOfGoods/ContactPerson</t>
  </si>
  <si>
    <t>/IEA29PL/CCA29D/Consignment/LocationOfGoods/ContactPerson/name</t>
  </si>
  <si>
    <t>/IEA29PL/CCA29D/Consignment/LocationOfGoods/ContactPerson/phoneNumber</t>
  </si>
  <si>
    <t>/IEA29PL/CCA29D/Consignment/LocationOfGoods/ContactPerson/eMailAddress</t>
  </si>
  <si>
    <t>/IEA29PL/CCA29D/Consignment/DepartureTransportMeans</t>
  </si>
  <si>
    <t>/IEA29PL/CCA29D/Consignment/DepartureTransportMeans/sequenceNumber</t>
  </si>
  <si>
    <t>/IEA29PL/CCA29D/Consignment/DepartureTransportMeans/typeOfIdentification</t>
  </si>
  <si>
    <t>/IEA29PL/CCA29D/Consignment/DepartureTransportMeans/identificationNumber</t>
  </si>
  <si>
    <t>/IEA29PL/CCA29D/Consignment/DepartureTransportMeans/nationality</t>
  </si>
  <si>
    <t>/IEA29PL/CCA29D/Consignment/CountryOfRoutingOfConsignment</t>
  </si>
  <si>
    <t>/IEA29PL/CCA29D/Consignment/CountryOfRoutingOfConsignment/sequenceNumber</t>
  </si>
  <si>
    <t>/IEA29PL/CCA29D/Consignment/CountryOfRoutingOfConsignment/country</t>
  </si>
  <si>
    <t>/IEA29PL/CCA29D/Consignment/ActiveBorderTransportMeans</t>
  </si>
  <si>
    <t>/IEA29PL/CCA29D/Consignment/ActiveBorderTransportMeans/sequenceNumber</t>
  </si>
  <si>
    <t>/IEA29PL/CCA29D/Consignment/ActiveBorderTransportMeans/customsOfficeAtBorderReferenceNumber</t>
  </si>
  <si>
    <t>/IEA29PL/CCA29D/Consignment/ActiveBorderTransportMeans/typeOfIdentification</t>
  </si>
  <si>
    <t>/IEA29PL/CCA29D/Consignment/ActiveBorderTransportMeans/identificationNumber</t>
  </si>
  <si>
    <t>/IEA29PL/CCA29D/Consignment/ActiveBorderTransportMeans/nationality</t>
  </si>
  <si>
    <t>/IEA29PL/CCA29D/Consignment/ActiveBorderTransportMeans/conveyanceReferenceNumber</t>
  </si>
  <si>
    <t>/IEA29PL/CCA29D/Consignment/ActiveBorderTransportMeans/typeOfMeansOfTransport</t>
  </si>
  <si>
    <t>/IEA29PL/CCA29D/Consignment/ActiveBorderTransportMeans/actualDateAndTimeOfDeparture</t>
  </si>
  <si>
    <t>/IEA29PL/CCA29D/Consignment/ActiveBorderTransportMeans/estimatedDateAndTimeOfDeparture</t>
  </si>
  <si>
    <t>/IEA29PL/CCA29D/Consignment/ActiveBorderTransportMeans/estimatedDateAndTimeOfArrival</t>
  </si>
  <si>
    <t>/IEA29PL/CCA29D/Consignment/PlaceOfAcceptance</t>
  </si>
  <si>
    <t>/IEA29PL/CCA29D/Consignment/PlaceOfAcceptance/location</t>
  </si>
  <si>
    <t>/IEA29PL/CCA29D/Consignment/PlaceOfAcceptance/UNLocode</t>
  </si>
  <si>
    <t>/IEA29PL/CCA29D/Consignment/PlaceOfAcceptance/Address</t>
  </si>
  <si>
    <t>/IEA29PL/CCA29D/Consignment/PlaceOfAcceptance/Address/country</t>
  </si>
  <si>
    <t>/IEA29PL/CCA29D/Consignment/PlaceOfLoading</t>
  </si>
  <si>
    <t>/IEA29PL/CCA29D/Consignment/PlaceOfLoading/UNLocode</t>
  </si>
  <si>
    <t>/IEA29PL/CCA29D/Consignment/PlaceOfLoading/country</t>
  </si>
  <si>
    <t>/IEA29PL/CCA29D/Consignment/PlaceOfLoading/location</t>
  </si>
  <si>
    <t>/IEA29PL/CCA29D/Consignment/PlaceOfUnloading</t>
  </si>
  <si>
    <t>/IEA29PL/CCA29D/Consignment/PlaceOfUnloading/UNLocode</t>
  </si>
  <si>
    <t>/IEA29PL/CCA29D/Consignment/PlaceOfUnloading/country</t>
  </si>
  <si>
    <t>/IEA29PL/CCA29D/Consignment/PlaceOfUnloading/location</t>
  </si>
  <si>
    <t>/IEA29PL/CCA29D/Consignment/PlaceOfDelivery</t>
  </si>
  <si>
    <t>/IEA29PL/CCA29D/Consignment/PlaceOfDelivery/location</t>
  </si>
  <si>
    <t>/IEA29PL/CCA29D/Consignment/PlaceOfDelivery/UNLocode</t>
  </si>
  <si>
    <t>/IEA29PL/CCA29D/Consignment/PlaceOfDelivery/Address</t>
  </si>
  <si>
    <t>/IEA29PL/CCA29D/Consignment/PlaceOfDelivery/Address/country</t>
  </si>
  <si>
    <t>/IEA29PL/CCA29D/Consignment/PreviousDocument</t>
  </si>
  <si>
    <t>/IEA29PL/CCA29D/Consignment/PreviousDocument/sequenceNumber</t>
  </si>
  <si>
    <t>/IEA29PL/CCA29D/Consignment/PreviousDocument/type</t>
  </si>
  <si>
    <t>/IEA29PL/CCA29D/Consignment/PreviousDocument/referenceNumber</t>
  </si>
  <si>
    <t>/IEA29PL/CCA29D/Consignment/PreviousDocument/complementOfInformation</t>
  </si>
  <si>
    <t>/IEA29PL/CCA29D/Consignment/SupportingDocument</t>
  </si>
  <si>
    <t>/IEA29PL/CCA29D/Consignment/SupportingDocument/sequenceNumber</t>
  </si>
  <si>
    <t>/IEA29PL/CCA29D/Consignment/SupportingDocument/type</t>
  </si>
  <si>
    <t>/IEA29PL/CCA29D/Consignment/SupportingDocument/referenceNumber</t>
  </si>
  <si>
    <t>/IEA29PL/CCA29D/Consignment/SupportingDocument/documentLineItemNumber</t>
  </si>
  <si>
    <t>/IEA29PL/CCA29D/Consignment/SupportingDocument/complementOfInformation</t>
  </si>
  <si>
    <t>/IEA29PL/CCA29D/Consignment/TransportDocument</t>
  </si>
  <si>
    <t>/IEA29PL/CCA29D/Consignment/TransportDocument/sequenceNumber</t>
  </si>
  <si>
    <t>/IEA29PL/CCA29D/Consignment/TransportDocument/type</t>
  </si>
  <si>
    <t>/IEA29PL/CCA29D/Consignment/TransportDocument/referenceNumber</t>
  </si>
  <si>
    <t>/IEA29PL/CCA29D/Consignment/AdditionalReference</t>
  </si>
  <si>
    <t>/IEA29PL/CCA29D/Consignment/AdditionalReference/sequenceNumber</t>
  </si>
  <si>
    <t>/IEA29PL/CCA29D/Consignment/AdditionalReference/type</t>
  </si>
  <si>
    <t>/IEA29PL/CCA29D/Consignment/AdditionalReference/referenceNumber</t>
  </si>
  <si>
    <t>/IEA29PL/CCA29D/Consignment/AdditionalInformation</t>
  </si>
  <si>
    <t>/IEA29PL/CCA29D/Consignment/AdditionalInformation/sequenceNumber</t>
  </si>
  <si>
    <t>/IEA29PL/CCA29D/Consignment/AdditionalInformation/code</t>
  </si>
  <si>
    <t>/IEA29PL/CCA29D/Consignment/AdditionalInformation/text</t>
  </si>
  <si>
    <t>/IEA29PL/CCA29D/Consignment/TransportCharges</t>
  </si>
  <si>
    <t>/IEA29PL/CCA29D/Consignment/TransportCharges/methodOfPayment</t>
  </si>
  <si>
    <t>/IEA29PL/CCA29D/Consignment/HouseConsignment</t>
  </si>
  <si>
    <t>/IEA29PL/CCA29D/Consignment/HouseConsignment/sequenceNumber</t>
  </si>
  <si>
    <t>/IEA29PL/CCA29D/Consignment/HouseConsignment/countryOfDispatch</t>
  </si>
  <si>
    <t>/IEA29PL/CCA29D/Consignment/HouseConsignment/countryOfDestination</t>
  </si>
  <si>
    <t>/IEA29PL/CCA29D/Consignment/HouseConsignment/grossMass</t>
  </si>
  <si>
    <t>/IEA29PL/CCA29D/Consignment/HouseConsignment/referenceNumberUCR</t>
  </si>
  <si>
    <t>/IEA29PL/CCA29D/Consignment/HouseConsignment/securityIndicatorFromExportDeclaration</t>
  </si>
  <si>
    <t>/IEA29PL/CCA29D/Consignment/HouseConsignment/Consignor</t>
  </si>
  <si>
    <t>/IEA29PL/CCA29D/Consignment/HouseConsignment/Consignor/identificationNumber</t>
  </si>
  <si>
    <t>/IEA29PL/CCA29D/Consignment/HouseConsignment/Consignor/name</t>
  </si>
  <si>
    <t>/IEA29PL/CCA29D/Consignment/HouseConsignment/Consignor/typeOfPerson</t>
  </si>
  <si>
    <t>/IEA29PL/CCA29D/Consignment/HouseConsignment/Consignor/SafetyAndSecurityIdentificationNumber</t>
  </si>
  <si>
    <t>/IEA29PL/CCA29D/Consignment/HouseConsignment/Consignor/SafetyAndSecurityIdentificationNumber/identificationNumber</t>
  </si>
  <si>
    <t>/IEA29PL/CCA29D/Consignment/HouseConsignment/Consignor/SafetyAndSecurityIdentificationNumber/country</t>
  </si>
  <si>
    <t>/IEA29PL/CCA29D/Consignment/HouseConsignment/Consignor/Address</t>
  </si>
  <si>
    <t>/IEA29PL/CCA29D/Consignment/HouseConsignment/Consignor/Address/streetAndNumber</t>
  </si>
  <si>
    <t>/IEA29PL/CCA29D/Consignment/HouseConsignment/Consignor/Address/street</t>
  </si>
  <si>
    <t>/IEA29PL/CCA29D/Consignment/HouseConsignment/Consignor/Address/streetAdditionalLine</t>
  </si>
  <si>
    <t>/IEA29PL/CCA29D/Consignment/HouseConsignment/Consignor/Address/number</t>
  </si>
  <si>
    <t>/IEA29PL/CCA29D/Consignment/HouseConsignment/Consignor/Address/postcode</t>
  </si>
  <si>
    <t>/IEA29PL/CCA29D/Consignment/HouseConsignment/Consignor/Address/city</t>
  </si>
  <si>
    <t>/IEA29PL/CCA29D/Consignment/HouseConsignment/Consignor/Address/country</t>
  </si>
  <si>
    <t>/IEA29PL/CCA29D/Consignment/HouseConsignment/Consignor/Address/subDivision</t>
  </si>
  <si>
    <t>/IEA29PL/CCA29D/Consignment/HouseConsignment/Consignor/Address/POBox</t>
  </si>
  <si>
    <t>/IEA29PL/CCA29D/Consignment/HouseConsignment/Consignor/ContactPerson</t>
  </si>
  <si>
    <t>/IEA29PL/CCA29D/Consignment/HouseConsignment/Consignor/ContactPerson/name</t>
  </si>
  <si>
    <t>/IEA29PL/CCA29D/Consignment/HouseConsignment/Consignor/ContactPerson/phoneNumber</t>
  </si>
  <si>
    <t>/IEA29PL/CCA29D/Consignment/HouseConsignment/Consignor/ContactPerson/eMailAddress</t>
  </si>
  <si>
    <t>/IEA29PL/CCA29D/Consignment/HouseConsignment/Consignee</t>
  </si>
  <si>
    <t>/IEA29PL/CCA29D/Consignment/HouseConsignment/Consignee/identificationNumber</t>
  </si>
  <si>
    <t>/IEA29PL/CCA29D/Consignment/HouseConsignment/Consignee/name</t>
  </si>
  <si>
    <t>/IEA29PL/CCA29D/Consignment/HouseConsignment/Consignee/typeOfPerson</t>
  </si>
  <si>
    <t>/IEA29PL/CCA29D/Consignment/HouseConsignment/Consignee/SafetyAndSecurityIdentificationNumber</t>
  </si>
  <si>
    <t>/IEA29PL/CCA29D/Consignment/HouseConsignment/Consignee/SafetyAndSecurityIdentificationNumber/identificationNumber</t>
  </si>
  <si>
    <t>/IEA29PL/CCA29D/Consignment/HouseConsignment/Consignee/SafetyAndSecurityIdentificationNumber/country</t>
  </si>
  <si>
    <t>/IEA29PL/CCA29D/Consignment/HouseConsignment/Consignee/Address</t>
  </si>
  <si>
    <t>/IEA29PL/CCA29D/Consignment/HouseConsignment/Consignee/Address/streetAndNumber</t>
  </si>
  <si>
    <t>/IEA29PL/CCA29D/Consignment/HouseConsignment/Consignee/Address/street</t>
  </si>
  <si>
    <t>/IEA29PL/CCA29D/Consignment/HouseConsignment/Consignee/Address/streetAdditionalLine</t>
  </si>
  <si>
    <t>/IEA29PL/CCA29D/Consignment/HouseConsignment/Consignee/Address/number</t>
  </si>
  <si>
    <t>/IEA29PL/CCA29D/Consignment/HouseConsignment/Consignee/Address/postcode</t>
  </si>
  <si>
    <t>/IEA29PL/CCA29D/Consignment/HouseConsignment/Consignee/Address/city</t>
  </si>
  <si>
    <t>/IEA29PL/CCA29D/Consignment/HouseConsignment/Consignee/Address/country</t>
  </si>
  <si>
    <t>/IEA29PL/CCA29D/Consignment/HouseConsignment/Consignee/Address/subDivision</t>
  </si>
  <si>
    <t>/IEA29PL/CCA29D/Consignment/HouseConsignment/Consignee/Address/POBox</t>
  </si>
  <si>
    <t>/IEA29PL/CCA29D/Consignment/HouseConsignment/Consignee/ContactPerson</t>
  </si>
  <si>
    <t>/IEA29PL/CCA29D/Consignment/HouseConsignment/Consignee/ContactPerson/name</t>
  </si>
  <si>
    <t>/IEA29PL/CCA29D/Consignment/HouseConsignment/Consignee/ContactPerson/phoneNumber</t>
  </si>
  <si>
    <t>/IEA29PL/CCA29D/Consignment/HouseConsignment/Consignee/ContactPerson/eMailAddress</t>
  </si>
  <si>
    <t>/IEA29PL/CCA29D/Consignment/HouseConsignment/AdditionalSupplyChainActor</t>
  </si>
  <si>
    <t>/IEA29PL/CCA29D/Consignment/HouseConsignment/AdditionalSupplyChainActor/sequenceNumber</t>
  </si>
  <si>
    <t>/IEA29PL/CCA29D/Consignment/HouseConsignment/AdditionalSupplyChainActor/role</t>
  </si>
  <si>
    <t>/IEA29PL/CCA29D/Consignment/HouseConsignment/AdditionalSupplyChainActor/identificationNumber</t>
  </si>
  <si>
    <t>/IEA29PL/CCA29D/Consignment/HouseConsignment/AdditionalSupplyChainActor/SafetyAndSecurityIdentificationNumber</t>
  </si>
  <si>
    <t>/IEA29PL/CCA29D/Consignment/HouseConsignment/AdditionalSupplyChainActor/SafetyAndSecurityIdentificationNumber/identificationNumber</t>
  </si>
  <si>
    <t>/IEA29PL/CCA29D/Consignment/HouseConsignment/AdditionalSupplyChainActor/SafetyAndSecurityIdentificationNumber/country</t>
  </si>
  <si>
    <t>/IEA29PL/CCA29D/Consignment/HouseConsignment/Buyer</t>
  </si>
  <si>
    <t>/IEA29PL/CCA29D/Consignment/HouseConsignment/Buyer/name</t>
  </si>
  <si>
    <t>/IEA29PL/CCA29D/Consignment/HouseConsignment/Buyer/identificationNumber</t>
  </si>
  <si>
    <t>/IEA29PL/CCA29D/Consignment/HouseConsignment/Buyer/typeOfPerson</t>
  </si>
  <si>
    <t>/IEA29PL/CCA29D/Consignment/HouseConsignment/Buyer/Address</t>
  </si>
  <si>
    <t>/IEA29PL/CCA29D/Consignment/HouseConsignment/Buyer/Address/street</t>
  </si>
  <si>
    <t>/IEA29PL/CCA29D/Consignment/HouseConsignment/Buyer/Address/streetAdditionalLine</t>
  </si>
  <si>
    <t>/IEA29PL/CCA29D/Consignment/HouseConsignment/Buyer/Address/number</t>
  </si>
  <si>
    <t>/IEA29PL/CCA29D/Consignment/HouseConsignment/Buyer/Address/postcode</t>
  </si>
  <si>
    <t>/IEA29PL/CCA29D/Consignment/HouseConsignment/Buyer/Address/city</t>
  </si>
  <si>
    <t>/IEA29PL/CCA29D/Consignment/HouseConsignment/Buyer/Address/country</t>
  </si>
  <si>
    <t>/IEA29PL/CCA29D/Consignment/HouseConsignment/Buyer/Address/subDivision</t>
  </si>
  <si>
    <t>/IEA29PL/CCA29D/Consignment/HouseConsignment/Buyer/Address/POBox</t>
  </si>
  <si>
    <t>/IEA29PL/CCA29D/Consignment/HouseConsignment/Buyer/ContactPerson</t>
  </si>
  <si>
    <t>/IEA29PL/CCA29D/Consignment/HouseConsignment/Buyer/ContactPerson/phoneNumber</t>
  </si>
  <si>
    <t>/IEA29PL/CCA29D/Consignment/HouseConsignment/Buyer/ContactPerson/eMailAddress</t>
  </si>
  <si>
    <t>/IEA29PL/CCA29D/Consignment/HouseConsignment/Seller</t>
  </si>
  <si>
    <t>/IEA29PL/CCA29D/Consignment/HouseConsignment/Seller/name</t>
  </si>
  <si>
    <t>/IEA29PL/CCA29D/Consignment/HouseConsignment/Seller/identificationNumber</t>
  </si>
  <si>
    <t>/IEA29PL/CCA29D/Consignment/HouseConsignment/Seller/typeOfPerson</t>
  </si>
  <si>
    <t>/IEA29PL/CCA29D/Consignment/HouseConsignment/Seller/Address</t>
  </si>
  <si>
    <t>/IEA29PL/CCA29D/Consignment/HouseConsignment/Seller/Address/street</t>
  </si>
  <si>
    <t>/IEA29PL/CCA29D/Consignment/HouseConsignment/Seller/Address/streetAdditionalLine</t>
  </si>
  <si>
    <t>/IEA29PL/CCA29D/Consignment/HouseConsignment/Seller/Address/number</t>
  </si>
  <si>
    <t>/IEA29PL/CCA29D/Consignment/HouseConsignment/Seller/Address/postcode</t>
  </si>
  <si>
    <t>/IEA29PL/CCA29D/Consignment/HouseConsignment/Seller/Address/city</t>
  </si>
  <si>
    <t>/IEA29PL/CCA29D/Consignment/HouseConsignment/Seller/Address/country</t>
  </si>
  <si>
    <t>/IEA29PL/CCA29D/Consignment/HouseConsignment/Seller/Address/subDivision</t>
  </si>
  <si>
    <t>/IEA29PL/CCA29D/Consignment/HouseConsignment/Seller/Address/POBox</t>
  </si>
  <si>
    <t>/IEA29PL/CCA29D/Consignment/HouseConsignment/Seller/ContactPerson</t>
  </si>
  <si>
    <t>/IEA29PL/CCA29D/Consignment/HouseConsignment/Seller/ContactPerson/phoneNumber</t>
  </si>
  <si>
    <t>/IEA29PL/CCA29D/Consignment/HouseConsignment/Seller/ContactPerson/eMailAddress</t>
  </si>
  <si>
    <t>/IEA29PL/CCA29D/Consignment/HouseConsignment/DepartureTransportMeans</t>
  </si>
  <si>
    <t>/IEA29PL/CCA29D/Consignment/HouseConsignment/DepartureTransportMeans/sequenceNumber</t>
  </si>
  <si>
    <t>/IEA29PL/CCA29D/Consignment/HouseConsignment/DepartureTransportMeans/typeOfIdentification</t>
  </si>
  <si>
    <t>/IEA29PL/CCA29D/Consignment/HouseConsignment/DepartureTransportMeans/identificationNumber</t>
  </si>
  <si>
    <t>/IEA29PL/CCA29D/Consignment/HouseConsignment/DepartureTransportMeans/nationality</t>
  </si>
  <si>
    <t>/IEA29PL/CCA29D/Consignment/HouseConsignment/CountryOfRoutingOfConsignment</t>
  </si>
  <si>
    <t>/IEA29PL/CCA29D/Consignment/HouseConsignment/CountryOfRoutingOfConsignment/sequenceNumber</t>
  </si>
  <si>
    <t>/IEA29PL/CCA29D/Consignment/HouseConsignment/CountryOfRoutingOfConsignment/country</t>
  </si>
  <si>
    <t>/IEA29PL/CCA29D/Consignment/HouseConsignment/PassiveBorderTransportMeans</t>
  </si>
  <si>
    <t>/IEA29PL/CCA29D/Consignment/HouseConsignment/PassiveBorderTransportMeans/sequenceNumber</t>
  </si>
  <si>
    <t>/IEA29PL/CCA29D/Consignment/HouseConsignment/PassiveBorderTransportMeans/identificationNumber</t>
  </si>
  <si>
    <t>/IEA29PL/CCA29D/Consignment/HouseConsignment/PassiveBorderTransportMeans/typeOfIdentification</t>
  </si>
  <si>
    <t>/IEA29PL/CCA29D/Consignment/HouseConsignment/PassiveBorderTransportMeans/typeOfMeansOfTransport</t>
  </si>
  <si>
    <t>/IEA29PL/CCA29D/Consignment/HouseConsignment/PassiveBorderTransportMeans/nationality</t>
  </si>
  <si>
    <t>/IEA29PL/CCA29D/Consignment/HouseConsignment/PlaceOfAcceptance</t>
  </si>
  <si>
    <t>/IEA29PL/CCA29D/Consignment/HouseConsignment/PlaceOfAcceptance/location</t>
  </si>
  <si>
    <t>/IEA29PL/CCA29D/Consignment/HouseConsignment/PlaceOfAcceptance/UNLocode</t>
  </si>
  <si>
    <t>/IEA29PL/CCA29D/Consignment/HouseConsignment/PlaceOfAcceptance/Address</t>
  </si>
  <si>
    <t>/IEA29PL/CCA29D/Consignment/HouseConsignment/PlaceOfAcceptance/Address/country</t>
  </si>
  <si>
    <t>/IEA29PL/CCA29D/Consignment/HouseConsignment/PlaceOfDelivery</t>
  </si>
  <si>
    <t>/IEA29PL/CCA29D/Consignment/HouseConsignment/PlaceOfDelivery/location</t>
  </si>
  <si>
    <t>/IEA29PL/CCA29D/Consignment/HouseConsignment/PlaceOfDelivery/UNLocode</t>
  </si>
  <si>
    <t>/IEA29PL/CCA29D/Consignment/HouseConsignment/PlaceOfDelivery/Address</t>
  </si>
  <si>
    <t>/IEA29PL/CCA29D/Consignment/HouseConsignment/PlaceOfDelivery/Address/country</t>
  </si>
  <si>
    <t>/IEA29PL/CCA29D/Consignment/HouseConsignment/PreviousDocument</t>
  </si>
  <si>
    <t>/IEA29PL/CCA29D/Consignment/HouseConsignment/PreviousDocument/sequenceNumber</t>
  </si>
  <si>
    <t>/IEA29PL/CCA29D/Consignment/HouseConsignment/PreviousDocument/type</t>
  </si>
  <si>
    <t>/IEA29PL/CCA29D/Consignment/HouseConsignment/PreviousDocument/referenceNumber</t>
  </si>
  <si>
    <t>/IEA29PL/CCA29D/Consignment/HouseConsignment/PreviousDocument/complementOfInformation</t>
  </si>
  <si>
    <t>/IEA29PL/CCA29D/Consignment/HouseConsignment/SupportingDocument</t>
  </si>
  <si>
    <t>/IEA29PL/CCA29D/Consignment/HouseConsignment/SupportingDocument/sequenceNumber</t>
  </si>
  <si>
    <t>/IEA29PL/CCA29D/Consignment/HouseConsignment/SupportingDocument/type</t>
  </si>
  <si>
    <t>/IEA29PL/CCA29D/Consignment/HouseConsignment/SupportingDocument/referenceNumber</t>
  </si>
  <si>
    <t>/IEA29PL/CCA29D/Consignment/HouseConsignment/SupportingDocument/documentLineItemNumber</t>
  </si>
  <si>
    <t>/IEA29PL/CCA29D/Consignment/HouseConsignment/SupportingDocument/complementOfInformation</t>
  </si>
  <si>
    <t>/IEA29PL/CCA29D/Consignment/HouseConsignment/TransportDocument</t>
  </si>
  <si>
    <t>/IEA29PL/CCA29D/Consignment/HouseConsignment/TransportDocument/sequenceNumber</t>
  </si>
  <si>
    <t>/IEA29PL/CCA29D/Consignment/HouseConsignment/TransportDocument/type</t>
  </si>
  <si>
    <t>/IEA29PL/CCA29D/Consignment/HouseConsignment/TransportDocument/referenceNumber</t>
  </si>
  <si>
    <t>/IEA29PL/CCA29D/Consignment/HouseConsignment/AdditionalReference</t>
  </si>
  <si>
    <t>/IEA29PL/CCA29D/Consignment/HouseConsignment/AdditionalReference/sequenceNumber</t>
  </si>
  <si>
    <t>/IEA29PL/CCA29D/Consignment/HouseConsignment/AdditionalReference/type</t>
  </si>
  <si>
    <t>/IEA29PL/CCA29D/Consignment/HouseConsignment/AdditionalReference/referenceNumber</t>
  </si>
  <si>
    <t>/IEA29PL/CCA29D/Consignment/HouseConsignment/AdditionalInformation</t>
  </si>
  <si>
    <t>/IEA29PL/CCA29D/Consignment/HouseConsignment/AdditionalInformation/sequenceNumber</t>
  </si>
  <si>
    <t>/IEA29PL/CCA29D/Consignment/HouseConsignment/AdditionalInformation/code</t>
  </si>
  <si>
    <t>/IEA29PL/CCA29D/Consignment/HouseConsignment/AdditionalInformation/text</t>
  </si>
  <si>
    <t>/IEA29PL/CCA29D/Consignment/HouseConsignment/TransportCharges</t>
  </si>
  <si>
    <t>/IEA29PL/CCA29D/Consignment/HouseConsignment/TransportCharges/methodOfPayment</t>
  </si>
  <si>
    <t>/IEA29PL/CCA29D/Consignment/HouseConsignment/ConsignmentItem</t>
  </si>
  <si>
    <t>/IEA29PL/CCA29D/Consignment/HouseConsignment/ConsignmentItem/goodsItemNumber</t>
  </si>
  <si>
    <t>/IEA29PL/CCA29D/Consignment/HouseConsignment/ConsignmentItem/declarationGoodsItemNumber</t>
  </si>
  <si>
    <t>/IEA29PL/CCA29D/Consignment/HouseConsignment/ConsignmentItem/declarationType</t>
  </si>
  <si>
    <t>/IEA29PL/CCA29D/Consignment/HouseConsignment/ConsignmentItem/countryOfDispatch</t>
  </si>
  <si>
    <t>/IEA29PL/CCA29D/Consignment/HouseConsignment/ConsignmentItem/countryOfDestination</t>
  </si>
  <si>
    <t>/IEA29PL/CCA29D/Consignment/HouseConsignment/ConsignmentItem/referenceNumberUCR</t>
  </si>
  <si>
    <t>/IEA29PL/CCA29D/Consignment/HouseConsignment/ConsignmentItem/AdditionalSupplyChainActor</t>
  </si>
  <si>
    <t>/IEA29PL/CCA29D/Consignment/HouseConsignment/ConsignmentItem/AdditionalSupplyChainActor/sequenceNumber</t>
  </si>
  <si>
    <t>/IEA29PL/CCA29D/Consignment/HouseConsignment/ConsignmentItem/AdditionalSupplyChainActor/role</t>
  </si>
  <si>
    <t>/IEA29PL/CCA29D/Consignment/HouseConsignment/ConsignmentItem/AdditionalSupplyChainActor/identificationNumber</t>
  </si>
  <si>
    <t>/IEA29PL/CCA29D/Consignment/HouseConsignment/ConsignmentItem/AdditionalSupplyChainActor/SafetyAndSecurityIdentificationNumber</t>
  </si>
  <si>
    <t>/IEA29PL/CCA29D/Consignment/HouseConsignment/ConsignmentItem/AdditionalSupplyChainActor/SafetyAndSecurityIdentificationNumber/identificationNumber</t>
  </si>
  <si>
    <t>/IEA29PL/CCA29D/Consignment/HouseConsignment/ConsignmentItem/AdditionalSupplyChainActor/SafetyAndSecurityIdentificationNumber/country</t>
  </si>
  <si>
    <t>/IEA29PL/CCA29D/Consignment/HouseConsignment/ConsignmentItem/Commodity</t>
  </si>
  <si>
    <t>/IEA29PL/CCA29D/Consignment/HouseConsignment/ConsignmentItem/Commodity/descriptionOfGoods</t>
  </si>
  <si>
    <t>/IEA29PL/CCA29D/Consignment/HouseConsignment/ConsignmentItem/Commodity/cusCode</t>
  </si>
  <si>
    <t>/IEA29PL/CCA29D/Consignment/HouseConsignment/ConsignmentItem/Commodity/CommodityCode</t>
  </si>
  <si>
    <t>/IEA29PL/CCA29D/Consignment/HouseConsignment/ConsignmentItem/Commodity/CommodityCode/harmonizedSystemSubHeadingCode</t>
  </si>
  <si>
    <t>/IEA29PL/CCA29D/Consignment/HouseConsignment/ConsignmentItem/Commodity/CommodityCode/combinedNomenclatureCode</t>
  </si>
  <si>
    <t>/IEA29PL/CCA29D/Consignment/HouseConsignment/ConsignmentItem/Commodity/DangerousGoods</t>
  </si>
  <si>
    <t>/IEA29PL/CCA29D/Consignment/HouseConsignment/ConsignmentItem/Commodity/DangerousGoods/sequenceNumber</t>
  </si>
  <si>
    <t>/IEA29PL/CCA29D/Consignment/HouseConsignment/ConsignmentItem/Commodity/DangerousGoods/UNNumber</t>
  </si>
  <si>
    <t>/IEA29PL/CCA29D/Consignment/HouseConsignment/ConsignmentItem/Commodity/GoodsMeasure</t>
  </si>
  <si>
    <t>/IEA29PL/CCA29D/Consignment/HouseConsignment/ConsignmentItem/Commodity/GoodsMeasure/grossMass</t>
  </si>
  <si>
    <t>/IEA29PL/CCA29D/Consignment/HouseConsignment/ConsignmentItem/Commodity/GoodsMeasure/netMass</t>
  </si>
  <si>
    <t>/IEA29PL/CCA29D/Consignment/HouseConsignment/ConsignmentItem/Packaging</t>
  </si>
  <si>
    <t>/IEA29PL/CCA29D/Consignment/HouseConsignment/ConsignmentItem/Packaging/sequenceNumber</t>
  </si>
  <si>
    <t>/IEA29PL/CCA29D/Consignment/HouseConsignment/ConsignmentItem/Packaging/typeOfPackages</t>
  </si>
  <si>
    <t>/IEA29PL/CCA29D/Consignment/HouseConsignment/ConsignmentItem/Packaging/numberOfPackages</t>
  </si>
  <si>
    <t>/IEA29PL/CCA29D/Consignment/HouseConsignment/ConsignmentItem/Packaging/shippingMarks</t>
  </si>
  <si>
    <t>/IEA29PL/CCA29D/Consignment/HouseConsignment/ConsignmentItem/PassiveBorderTransportMeans</t>
  </si>
  <si>
    <t>/IEA29PL/CCA29D/Consignment/HouseConsignment/ConsignmentItem/PassiveBorderTransportMeans/sequenceNumber</t>
  </si>
  <si>
    <t>/IEA29PL/CCA29D/Consignment/HouseConsignment/ConsignmentItem/PassiveBorderTransportMeans/identificationNumber</t>
  </si>
  <si>
    <t>/IEA29PL/CCA29D/Consignment/HouseConsignment/ConsignmentItem/PassiveBorderTransportMeans/typeOfIdentification</t>
  </si>
  <si>
    <t>/IEA29PL/CCA29D/Consignment/HouseConsignment/ConsignmentItem/PassiveBorderTransportMeans/typeOfMeansOfTransport</t>
  </si>
  <si>
    <t>/IEA29PL/CCA29D/Consignment/HouseConsignment/ConsignmentItem/PassiveBorderTransportMeans/nationality</t>
  </si>
  <si>
    <t>/IEA29PL/CCA29D/Consignment/HouseConsignment/ConsignmentItem/PreviousDocument</t>
  </si>
  <si>
    <t>/IEA29PL/CCA29D/Consignment/HouseConsignment/ConsignmentItem/PreviousDocument/sequenceNumber</t>
  </si>
  <si>
    <t>/IEA29PL/CCA29D/Consignment/HouseConsignment/ConsignmentItem/PreviousDocument/type</t>
  </si>
  <si>
    <t>/IEA29PL/CCA29D/Consignment/HouseConsignment/ConsignmentItem/PreviousDocument/referenceNumber</t>
  </si>
  <si>
    <t>/IEA29PL/CCA29D/Consignment/HouseConsignment/ConsignmentItem/PreviousDocument/goodsItemNumber</t>
  </si>
  <si>
    <t>/IEA29PL/CCA29D/Consignment/HouseConsignment/ConsignmentItem/PreviousDocument/typeOfPackages</t>
  </si>
  <si>
    <t>/IEA29PL/CCA29D/Consignment/HouseConsignment/ConsignmentItem/PreviousDocument/numberOfPackages</t>
  </si>
  <si>
    <t>/IEA29PL/CCA29D/Consignment/HouseConsignment/ConsignmentItem/PreviousDocument/measurementUnitAndQualifier</t>
  </si>
  <si>
    <t>/IEA29PL/CCA29D/Consignment/HouseConsignment/ConsignmentItem/PreviousDocument/quantity</t>
  </si>
  <si>
    <t>/IEA29PL/CCA29D/Consignment/HouseConsignment/ConsignmentItem/PreviousDocument/complementOfInformation</t>
  </si>
  <si>
    <t>/IEA29PL/CCA29D/Consignment/HouseConsignment/ConsignmentItem/SupportingDocument</t>
  </si>
  <si>
    <t>/IEA29PL/CCA29D/Consignment/HouseConsignment/ConsignmentItem/SupportingDocument/sequenceNumber</t>
  </si>
  <si>
    <t>/IEA29PL/CCA29D/Consignment/HouseConsignment/ConsignmentItem/SupportingDocument/type</t>
  </si>
  <si>
    <t>/IEA29PL/CCA29D/Consignment/HouseConsignment/ConsignmentItem/SupportingDocument/referenceNumber</t>
  </si>
  <si>
    <t>/IEA29PL/CCA29D/Consignment/HouseConsignment/ConsignmentItem/SupportingDocument/documentLineItemNumber</t>
  </si>
  <si>
    <t>/IEA29PL/CCA29D/Consignment/HouseConsignment/ConsignmentItem/SupportingDocument/complementOfInformation</t>
  </si>
  <si>
    <t>/IEA29PL/CCA29D/Consignment/HouseConsignment/ConsignmentItem/AdditionalReference</t>
  </si>
  <si>
    <t>/IEA29PL/CCA29D/Consignment/HouseConsignment/ConsignmentItem/AdditionalReference/sequenceNumber</t>
  </si>
  <si>
    <t>/IEA29PL/CCA29D/Consignment/HouseConsignment/ConsignmentItem/AdditionalReference/type</t>
  </si>
  <si>
    <t>/IEA29PL/CCA29D/Consignment/HouseConsignment/ConsignmentItem/AdditionalReference/referenceNumber</t>
  </si>
  <si>
    <t>/IEA29PL/CCA29D/Consignment/HouseConsignment/ConsignmentItem/AdditionalInformation</t>
  </si>
  <si>
    <t>/IEA29PL/CCA29D/Consignment/HouseConsignment/ConsignmentItem/AdditionalInformation/sequenceNumber</t>
  </si>
  <si>
    <t>/IEA29PL/CCA29D/Consignment/HouseConsignment/ConsignmentItem/AdditionalInformation/code</t>
  </si>
  <si>
    <t>/IEA29PL/CCA29D/Consignment/HouseConsignment/ConsignmentItem/AdditionalInformation/text</t>
  </si>
  <si>
    <t>/IEA29PL/Signature</t>
  </si>
  <si>
    <t>C0101; G0102</t>
  </si>
  <si>
    <t>C0587</t>
  </si>
  <si>
    <t>C0042; G0105</t>
  </si>
  <si>
    <t>C0067</t>
  </si>
  <si>
    <t>G0160</t>
  </si>
  <si>
    <t>C0872; G0103</t>
  </si>
  <si>
    <t>G0061</t>
  </si>
  <si>
    <t>C0043</t>
  </si>
  <si>
    <t>C0187</t>
  </si>
  <si>
    <t>C0349</t>
  </si>
  <si>
    <t>C0544</t>
  </si>
  <si>
    <t>C0001</t>
  </si>
  <si>
    <t>C0080</t>
  </si>
  <si>
    <t>C0081</t>
  </si>
  <si>
    <t>C0052</t>
  </si>
  <si>
    <t>G0026</t>
  </si>
  <si>
    <t>C0186; C0337</t>
  </si>
  <si>
    <t>C0154; RP10</t>
  </si>
  <si>
    <t>C0153</t>
  </si>
  <si>
    <t>C0035; G0825; RP01; RP222; RP232</t>
  </si>
  <si>
    <t>Identyfikator komunikatu IEA15, do którego komunikat IEA29 stanowi odpowiedź.</t>
  </si>
  <si>
    <t>Typ zgłoszenia</t>
  </si>
  <si>
    <t>Dodatkowy typ zgłoszenia</t>
  </si>
  <si>
    <t>Numer karnetu TIR</t>
  </si>
  <si>
    <t>Data przyjęcia zgłoszenia</t>
  </si>
  <si>
    <t>Data zwolnienia do tranzytu</t>
  </si>
  <si>
    <t>Wskaźnk bezpieczeństwa</t>
  </si>
  <si>
    <t>Wskaźnik bezpieczeństwa</t>
  </si>
  <si>
    <t>Flaga zredukowanego zakresu danych</t>
  </si>
  <si>
    <t>Wskaźnik szczególnych okoliczności</t>
  </si>
  <si>
    <t>Flaga wiążącej trasy przewozu</t>
  </si>
  <si>
    <t>Flaga wiążącej trasy przewozu. Należy podawać zawsze wartość „0”. Sugestię trasy należy podać w sekcji IEA15PL/CCA15D/Consignment/CountryOfRoutingOfConsignment.</t>
  </si>
  <si>
    <t>Upoważnienia (np. na procedurę uproszczoną w miejscu wyjścia).</t>
  </si>
  <si>
    <t>Wynik kontroli w miejscu wyjścia</t>
  </si>
  <si>
    <t>Kod wyniku kontroli w m-cu wyjścia</t>
  </si>
  <si>
    <t>Data kontroli</t>
  </si>
  <si>
    <t>Kontroler</t>
  </si>
  <si>
    <t>R0087</t>
  </si>
  <si>
    <t>R0100</t>
  </si>
  <si>
    <t>G0117; R0350</t>
  </si>
  <si>
    <t>G0033; R0352</t>
  </si>
  <si>
    <t>R0016</t>
  </si>
  <si>
    <t>R0871</t>
  </si>
  <si>
    <t>R0004</t>
  </si>
  <si>
    <t>R0103; R0871</t>
  </si>
  <si>
    <t>CL196</t>
  </si>
  <si>
    <t>G0126; R0910; R0912</t>
  </si>
  <si>
    <t>G0002; G0127</t>
  </si>
  <si>
    <t>R0900</t>
  </si>
  <si>
    <t>C0130</t>
  </si>
  <si>
    <t>C0086; G0002; R0318</t>
  </si>
  <si>
    <t>C0086</t>
  </si>
  <si>
    <t>C0029; G0020; G0115</t>
  </si>
  <si>
    <t>c0250</t>
  </si>
  <si>
    <t>G0321; RP26; RP30</t>
  </si>
  <si>
    <t>Wskaźnik bezpieczeństwa ze zgłoszenia wywozowego</t>
  </si>
  <si>
    <t>G0025; G0026</t>
  </si>
  <si>
    <t>C0045; R0601; R0909</t>
  </si>
  <si>
    <t>g0062</t>
  </si>
  <si>
    <t>G0321; RP26; RP30; RP31</t>
  </si>
  <si>
    <t>/IE280PL/CC280D/@PhaseID</t>
  </si>
  <si>
    <t>/IE280PL/CC280D/messageSender</t>
  </si>
  <si>
    <t>/IE280PL/CC280D/messageRecipient</t>
  </si>
  <si>
    <t>/IE280PL/CC280D/preparationDateAndTime</t>
  </si>
  <si>
    <t>/IE280PL/CC280D/messageIdentification</t>
  </si>
  <si>
    <t>/IE280PL/CC280D/messageType</t>
  </si>
  <si>
    <t>/IE280PL/CC280D/correlationIdentifier</t>
  </si>
  <si>
    <t>/IE280PL/CC280D/TransitOperation</t>
  </si>
  <si>
    <t>/IE280PL/CC280D/TransitOperation/MRN</t>
  </si>
  <si>
    <t>/IE280PL/CC280D/TransitOperation/incidentNotificationDateAndTime</t>
  </si>
  <si>
    <t>/IE280PL/CC280D/Authorisation</t>
  </si>
  <si>
    <t>/IE280PL/CC280D/Authorisation/type</t>
  </si>
  <si>
    <t>/IE280PL/CC280D/Authorisation/referenceNumber</t>
  </si>
  <si>
    <t>/IE280PL/CC280D/CustomsOfficeOfDeparture</t>
  </si>
  <si>
    <t>/IE280PL/CC280D/CustomsOfficeOfDeparture/referenceNumber</t>
  </si>
  <si>
    <t>/IE280PL/CC280D/CustomsOfficeOfIncidentRegistration</t>
  </si>
  <si>
    <t>/IE280PL/CC280D/CustomsOfficeOfIncidentRegistration/referenceNumber</t>
  </si>
  <si>
    <t>/IE280PL/CC280D/Consignment</t>
  </si>
  <si>
    <t>/IE280PL/CC280D/Consignment/Incident</t>
  </si>
  <si>
    <t>/IE280PL/CC280D/Consignment/Incident/sequenceNumber</t>
  </si>
  <si>
    <t>/IE280PL/CC280D/Consignment/Incident/code</t>
  </si>
  <si>
    <t>/IE280PL/CC280D/Consignment/Incident/text</t>
  </si>
  <si>
    <t>/IE280PL/CC280D/Consignment/Incident/Endorsement</t>
  </si>
  <si>
    <t>/IE280PL/CC280D/Consignment/Incident/Endorsement/date</t>
  </si>
  <si>
    <t>/IE280PL/CC280D/Consignment/Incident/Endorsement/authority</t>
  </si>
  <si>
    <t>/IE280PL/CC280D/Consignment/Incident/Endorsement/place</t>
  </si>
  <si>
    <t>/IE280PL/CC280D/Consignment/Incident/Endorsement/country</t>
  </si>
  <si>
    <t>/IE280PL/CC280D/Consignment/Incident/Location</t>
  </si>
  <si>
    <t>/IE280PL/CC280D/Consignment/Incident/Location/qualifierOfIdentification</t>
  </si>
  <si>
    <t>/IE280PL/CC280D/Consignment/Incident/Location/UNLocode</t>
  </si>
  <si>
    <t>/IE280PL/CC280D/Consignment/Incident/Location/country</t>
  </si>
  <si>
    <t>/IE280PL/CC280D/Consignment/Incident/Location/locationCode</t>
  </si>
  <si>
    <t>/IE280PL/CC280D/Consignment/Incident/Location/locationText</t>
  </si>
  <si>
    <t>/IE280PL/CC280D/Consignment/Incident/Location/GNSS</t>
  </si>
  <si>
    <t>/IE280PL/CC280D/Consignment/Incident/Location/GNSS/latitude</t>
  </si>
  <si>
    <t>/IE280PL/CC280D/Consignment/Incident/Location/GNSS/longitude</t>
  </si>
  <si>
    <t>/IE280PL/CC280D/Consignment/Incident/Location/Address</t>
  </si>
  <si>
    <t>/IE280PL/CC280D/Consignment/Incident/Location/Address/streetAndNumber</t>
  </si>
  <si>
    <t>/IE280PL/CC280D/Consignment/Incident/Location/Address/postcode</t>
  </si>
  <si>
    <t>/IE280PL/CC280D/Consignment/Incident/Location/Address/city</t>
  </si>
  <si>
    <t>/IE280PL/CC280D/Consignment/Incident/TransportEquipment</t>
  </si>
  <si>
    <t>/IE280PL/CC280D/Consignment/Incident/TransportEquipment/sequenceNumber</t>
  </si>
  <si>
    <t>/IE280PL/CC280D/Consignment/Incident/TransportEquipment/containerIdentificationNumber</t>
  </si>
  <si>
    <t>/IE280PL/CC280D/Consignment/Incident/TransportEquipment/numberOfSeals</t>
  </si>
  <si>
    <t>/IE280PL/CC280D/Consignment/Incident/TransportEquipment/Seal</t>
  </si>
  <si>
    <t>/IE280PL/CC280D/Consignment/Incident/TransportEquipment/Seal/sequenceNumber</t>
  </si>
  <si>
    <t>/IE280PL/CC280D/Consignment/Incident/TransportEquipment/Seal/identifier</t>
  </si>
  <si>
    <t>/IE280PL/CC280D/Consignment/Incident/TransportEquipment/GoodsReference</t>
  </si>
  <si>
    <t>/IE280PL/CC280D/Consignment/Incident/TransportEquipment/GoodsReference/sequenceNumber</t>
  </si>
  <si>
    <t>/IE280PL/CC280D/Consignment/Incident/TransportEquipment/GoodsReference/declarationGoodsItemNumber</t>
  </si>
  <si>
    <t>/IE280PL/CC280D/Consignment/Incident/Transhipment</t>
  </si>
  <si>
    <t>/IE280PL/CC280D/Consignment/Incident/Transhipment/containerIndicator</t>
  </si>
  <si>
    <t>/IE280PL/CC280D/Consignment/Incident/Transhipment/TransportMeans</t>
  </si>
  <si>
    <t>/IE280PL/CC280D/Consignment/Incident/Transhipment/TransportMeans/typeOfIdentification</t>
  </si>
  <si>
    <t>/IE280PL/CC280D/Consignment/Incident/Transhipment/TransportMeans/identificationNumber</t>
  </si>
  <si>
    <t>/IE280PL/CC280D/Consignment/Incident/Transhipment/TransportMeans/nationality</t>
  </si>
  <si>
    <t>/IE280PL/CC280D</t>
  </si>
  <si>
    <t>IE004PL</t>
  </si>
  <si>
    <t>IE007PL</t>
  </si>
  <si>
    <t>IE009PL</t>
  </si>
  <si>
    <t>IE014PL</t>
  </si>
  <si>
    <t>IE022PL</t>
  </si>
  <si>
    <t>IE025PL</t>
  </si>
  <si>
    <t>IE028PL</t>
  </si>
  <si>
    <t>IEA28PL</t>
  </si>
  <si>
    <t>IE029SCPL</t>
  </si>
  <si>
    <t>IEA29PL</t>
  </si>
  <si>
    <t>IE035PL</t>
  </si>
  <si>
    <t>IE043PL</t>
  </si>
  <si>
    <t>IE044PL</t>
  </si>
  <si>
    <t>IE045PL</t>
  </si>
  <si>
    <t>IE051PL</t>
  </si>
  <si>
    <t>IEA13PL</t>
  </si>
  <si>
    <t>IEA15PL</t>
  </si>
  <si>
    <t>IE019PL</t>
  </si>
  <si>
    <t>IE054PL</t>
  </si>
  <si>
    <t>IE055PL</t>
  </si>
  <si>
    <t>IE056PL</t>
  </si>
  <si>
    <t>IE057PL</t>
  </si>
  <si>
    <t>IE058PL</t>
  </si>
  <si>
    <t>IE060PL</t>
  </si>
  <si>
    <t>IEA64PL</t>
  </si>
  <si>
    <t>IEA70PL</t>
  </si>
  <si>
    <t>IEA71PL</t>
  </si>
  <si>
    <t>IE140PL</t>
  </si>
  <si>
    <t>IE141PL</t>
  </si>
  <si>
    <t>IE170PL</t>
  </si>
  <si>
    <t>IE182PL</t>
  </si>
  <si>
    <t>IE280PL</t>
  </si>
  <si>
    <t>IE906PL</t>
  </si>
  <si>
    <t>IE917PL</t>
  </si>
  <si>
    <t>IE928PL</t>
  </si>
  <si>
    <t>METRYKA</t>
  </si>
  <si>
    <r>
      <t xml:space="preserve">C0511; </t>
    </r>
    <r>
      <rPr>
        <sz val="11"/>
        <color theme="9"/>
        <rFont val="Calibri Light"/>
        <family val="2"/>
        <charset val="238"/>
        <scheme val="major"/>
      </rPr>
      <t>R0008</t>
    </r>
  </si>
  <si>
    <r>
      <rPr>
        <sz val="11"/>
        <rFont val="Calibri Light"/>
        <family val="2"/>
        <charset val="238"/>
        <scheme val="major"/>
      </rPr>
      <t>C0808</t>
    </r>
    <r>
      <rPr>
        <sz val="11"/>
        <color theme="9"/>
        <rFont val="Calibri Light"/>
        <family val="2"/>
        <charset val="238"/>
        <scheme val="major"/>
      </rPr>
      <t>;</t>
    </r>
    <r>
      <rPr>
        <sz val="11"/>
        <color rgb="FF000000"/>
        <rFont val="Calibri Light"/>
        <family val="2"/>
        <charset val="238"/>
        <scheme val="major"/>
      </rPr>
      <t xml:space="preserve"> G0002; R0315</t>
    </r>
  </si>
  <si>
    <r>
      <rPr>
        <sz val="11"/>
        <color theme="9"/>
        <rFont val="Calibri Light"/>
        <family val="2"/>
        <charset val="238"/>
        <scheme val="major"/>
      </rPr>
      <t>C0840; G0002;</t>
    </r>
    <r>
      <rPr>
        <sz val="11"/>
        <color theme="1"/>
        <rFont val="Calibri Light"/>
        <family val="2"/>
        <charset val="238"/>
        <scheme val="major"/>
      </rPr>
      <t xml:space="preserve"> RP55; RP56</t>
    </r>
  </si>
  <si>
    <r>
      <t xml:space="preserve">C0670; G0670; </t>
    </r>
    <r>
      <rPr>
        <b/>
        <sz val="11"/>
        <color theme="9"/>
        <rFont val="Calibri Light"/>
        <family val="2"/>
        <charset val="238"/>
        <scheme val="major"/>
      </rPr>
      <t>R0010</t>
    </r>
  </si>
  <si>
    <t>IE117PL</t>
  </si>
  <si>
    <t>IEA91PL</t>
  </si>
  <si>
    <r>
      <t xml:space="preserve">G0142; R0003; R0006; </t>
    </r>
    <r>
      <rPr>
        <sz val="11"/>
        <color theme="9"/>
        <rFont val="Calibri Light"/>
        <family val="2"/>
        <charset val="238"/>
        <scheme val="major"/>
      </rPr>
      <t>R0024;</t>
    </r>
    <r>
      <rPr>
        <sz val="11"/>
        <color rgb="FFFF0000"/>
        <rFont val="Calibri Light"/>
        <family val="2"/>
        <charset val="238"/>
        <scheme val="major"/>
      </rPr>
      <t xml:space="preserve"> </t>
    </r>
    <r>
      <rPr>
        <sz val="11"/>
        <rFont val="Calibri Light"/>
        <family val="2"/>
        <charset val="238"/>
        <scheme val="major"/>
      </rPr>
      <t>R0871</t>
    </r>
  </si>
  <si>
    <r>
      <t xml:space="preserve">C0598; G0002; </t>
    </r>
    <r>
      <rPr>
        <sz val="11"/>
        <color theme="9"/>
        <rFont val="Calibri Light"/>
        <family val="2"/>
        <charset val="238"/>
        <scheme val="major"/>
      </rPr>
      <t>R0005</t>
    </r>
  </si>
  <si>
    <r>
      <rPr>
        <sz val="11"/>
        <color theme="9"/>
        <rFont val="Calibri Light"/>
        <family val="2"/>
        <charset val="238"/>
        <scheme val="major"/>
      </rPr>
      <t>R0033</t>
    </r>
    <r>
      <rPr>
        <sz val="11"/>
        <color rgb="FF000000"/>
        <rFont val="Calibri Light"/>
        <family val="2"/>
        <charset val="238"/>
        <scheme val="major"/>
      </rPr>
      <t>; R0850</t>
    </r>
  </si>
  <si>
    <r>
      <t xml:space="preserve">G0057; R0020; </t>
    </r>
    <r>
      <rPr>
        <sz val="11"/>
        <color theme="9"/>
        <rFont val="Calibri Light"/>
        <family val="2"/>
        <charset val="238"/>
        <scheme val="major"/>
      </rPr>
      <t>R0053; R0524</t>
    </r>
  </si>
  <si>
    <r>
      <t>G0057;</t>
    </r>
    <r>
      <rPr>
        <sz val="11"/>
        <color theme="9"/>
        <rFont val="Calibri Light"/>
        <family val="2"/>
        <charset val="238"/>
        <scheme val="major"/>
      </rPr>
      <t xml:space="preserve"> R0066</t>
    </r>
  </si>
  <si>
    <r>
      <t xml:space="preserve">G0321; </t>
    </r>
    <r>
      <rPr>
        <sz val="11"/>
        <color theme="9"/>
        <rFont val="Calibri Light"/>
        <family val="2"/>
        <charset val="238"/>
        <scheme val="major"/>
      </rPr>
      <t>R0067</t>
    </r>
  </si>
  <si>
    <r>
      <t xml:space="preserve">G0321; </t>
    </r>
    <r>
      <rPr>
        <sz val="11"/>
        <color theme="9"/>
        <rFont val="Calibri Light"/>
        <family val="2"/>
        <charset val="238"/>
        <scheme val="major"/>
      </rPr>
      <t>R0083</t>
    </r>
  </si>
  <si>
    <r>
      <rPr>
        <sz val="11"/>
        <color theme="9"/>
        <rFont val="Calibri Light"/>
        <family val="2"/>
        <charset val="238"/>
        <scheme val="major"/>
      </rPr>
      <t>C0032;</t>
    </r>
    <r>
      <rPr>
        <sz val="11"/>
        <color theme="1"/>
        <rFont val="Calibri Light"/>
        <family val="2"/>
        <charset val="238"/>
        <scheme val="major"/>
      </rPr>
      <t xml:space="preserve"> G0120; R0850</t>
    </r>
  </si>
  <si>
    <r>
      <rPr>
        <b/>
        <sz val="11"/>
        <color theme="9"/>
        <rFont val="Calibri Light"/>
        <family val="2"/>
        <charset val="238"/>
        <scheme val="major"/>
      </rPr>
      <t>C0042;</t>
    </r>
    <r>
      <rPr>
        <b/>
        <sz val="11"/>
        <color theme="1"/>
        <rFont val="Calibri Light"/>
        <family val="2"/>
        <charset val="238"/>
        <scheme val="major"/>
      </rPr>
      <t xml:space="preserve"> G0105</t>
    </r>
  </si>
  <si>
    <r>
      <t xml:space="preserve">G0825; </t>
    </r>
    <r>
      <rPr>
        <b/>
        <sz val="11"/>
        <color theme="9"/>
        <rFont val="Calibri Light"/>
        <family val="2"/>
        <charset val="238"/>
        <scheme val="major"/>
      </rPr>
      <t>R0040</t>
    </r>
  </si>
  <si>
    <r>
      <t xml:space="preserve">C0586; </t>
    </r>
    <r>
      <rPr>
        <b/>
        <sz val="11"/>
        <color theme="9"/>
        <rFont val="Calibri Light"/>
        <family val="2"/>
        <charset val="238"/>
        <scheme val="major"/>
      </rPr>
      <t>G0079</t>
    </r>
  </si>
  <si>
    <r>
      <t xml:space="preserve">C0908; </t>
    </r>
    <r>
      <rPr>
        <b/>
        <sz val="11"/>
        <color theme="9"/>
        <rFont val="Calibri Light"/>
        <family val="2"/>
        <charset val="238"/>
        <scheme val="major"/>
      </rPr>
      <t>G0078; R0789</t>
    </r>
  </si>
  <si>
    <r>
      <t xml:space="preserve">C0191; </t>
    </r>
    <r>
      <rPr>
        <b/>
        <sz val="11"/>
        <color theme="9"/>
        <rFont val="Calibri Light"/>
        <family val="2"/>
        <charset val="238"/>
        <scheme val="major"/>
      </rPr>
      <t>R0039</t>
    </r>
  </si>
  <si>
    <r>
      <rPr>
        <b/>
        <sz val="11"/>
        <color theme="9"/>
        <rFont val="Calibri Light"/>
        <family val="2"/>
        <charset val="238"/>
        <scheme val="major"/>
      </rPr>
      <t>G0326;</t>
    </r>
    <r>
      <rPr>
        <b/>
        <sz val="11"/>
        <color theme="1"/>
        <rFont val="Calibri Light"/>
        <family val="2"/>
        <charset val="238"/>
        <scheme val="major"/>
      </rPr>
      <t xml:space="preserve"> G0825; RP01</t>
    </r>
  </si>
  <si>
    <r>
      <rPr>
        <b/>
        <sz val="11"/>
        <color theme="9"/>
        <rFont val="Calibri Light"/>
        <family val="2"/>
        <charset val="238"/>
        <scheme val="major"/>
      </rPr>
      <t>C0076;</t>
    </r>
    <r>
      <rPr>
        <b/>
        <sz val="11"/>
        <color theme="1"/>
        <rFont val="Calibri Light"/>
        <family val="2"/>
        <charset val="238"/>
        <scheme val="major"/>
      </rPr>
      <t xml:space="preserve"> G0825; </t>
    </r>
    <r>
      <rPr>
        <b/>
        <sz val="11"/>
        <color theme="9"/>
        <rFont val="Calibri Light"/>
        <family val="2"/>
        <charset val="238"/>
        <scheme val="major"/>
      </rPr>
      <t>R0062</t>
    </r>
  </si>
  <si>
    <r>
      <rPr>
        <b/>
        <sz val="11"/>
        <color theme="9"/>
        <rFont val="Calibri Light"/>
        <family val="2"/>
        <charset val="238"/>
        <scheme val="major"/>
      </rPr>
      <t>C0003</t>
    </r>
    <r>
      <rPr>
        <b/>
        <sz val="11"/>
        <color theme="1"/>
        <rFont val="Calibri Light"/>
        <family val="2"/>
        <charset val="238"/>
        <scheme val="major"/>
      </rPr>
      <t>; G0001</t>
    </r>
  </si>
  <si>
    <r>
      <t xml:space="preserve">C0339; </t>
    </r>
    <r>
      <rPr>
        <b/>
        <sz val="11"/>
        <color theme="9"/>
        <rFont val="Calibri Light"/>
        <family val="2"/>
        <charset val="238"/>
        <scheme val="major"/>
      </rPr>
      <t>C0826;</t>
    </r>
    <r>
      <rPr>
        <b/>
        <sz val="11"/>
        <color theme="1"/>
        <rFont val="Calibri Light"/>
        <family val="2"/>
        <charset val="238"/>
        <scheme val="major"/>
      </rPr>
      <t xml:space="preserve"> G0119; R0855</t>
    </r>
  </si>
  <si>
    <r>
      <rPr>
        <b/>
        <sz val="11"/>
        <color theme="9"/>
        <rFont val="Calibri Light"/>
        <family val="2"/>
        <charset val="238"/>
        <scheme val="major"/>
      </rPr>
      <t>C0076</t>
    </r>
    <r>
      <rPr>
        <b/>
        <sz val="11"/>
        <color theme="1"/>
        <rFont val="Calibri Light"/>
        <family val="2"/>
        <charset val="238"/>
        <scheme val="major"/>
      </rPr>
      <t xml:space="preserve">; G0825; </t>
    </r>
    <r>
      <rPr>
        <b/>
        <sz val="11"/>
        <color theme="9"/>
        <rFont val="Calibri Light"/>
        <family val="2"/>
        <charset val="238"/>
        <scheme val="major"/>
      </rPr>
      <t>R0078</t>
    </r>
  </si>
  <si>
    <r>
      <t>G0825;</t>
    </r>
    <r>
      <rPr>
        <b/>
        <sz val="11"/>
        <color theme="9"/>
        <rFont val="Calibri Light"/>
        <family val="2"/>
        <charset val="238"/>
        <scheme val="major"/>
      </rPr>
      <t xml:space="preserve"> R0040</t>
    </r>
  </si>
  <si>
    <r>
      <t xml:space="preserve">G0825; </t>
    </r>
    <r>
      <rPr>
        <b/>
        <sz val="11"/>
        <color rgb="FFFF0000"/>
        <rFont val="Calibri Light"/>
        <family val="2"/>
        <charset val="238"/>
        <scheme val="major"/>
      </rPr>
      <t>R0040</t>
    </r>
  </si>
  <si>
    <r>
      <t>C0670; G0670;</t>
    </r>
    <r>
      <rPr>
        <b/>
        <sz val="11"/>
        <color rgb="FFFF0000"/>
        <rFont val="Calibri Light"/>
        <family val="2"/>
        <charset val="238"/>
        <scheme val="major"/>
      </rPr>
      <t xml:space="preserve"> R0010</t>
    </r>
  </si>
  <si>
    <r>
      <t xml:space="preserve">G0057; R0020; </t>
    </r>
    <r>
      <rPr>
        <sz val="11"/>
        <color rgb="FFFF0000"/>
        <rFont val="Calibri Light"/>
        <family val="2"/>
        <charset val="238"/>
        <scheme val="major"/>
      </rPr>
      <t>R0053; R0524</t>
    </r>
  </si>
  <si>
    <r>
      <t xml:space="preserve">G0057; </t>
    </r>
    <r>
      <rPr>
        <sz val="11"/>
        <color rgb="FFFF0000"/>
        <rFont val="Calibri Light"/>
        <family val="2"/>
        <charset val="238"/>
        <scheme val="major"/>
      </rPr>
      <t>R0066</t>
    </r>
  </si>
  <si>
    <r>
      <t xml:space="preserve">G0321; </t>
    </r>
    <r>
      <rPr>
        <sz val="11"/>
        <color rgb="FFFF0000"/>
        <rFont val="Calibri Light"/>
        <family val="2"/>
        <charset val="238"/>
        <scheme val="major"/>
      </rPr>
      <t>R0067</t>
    </r>
  </si>
  <si>
    <r>
      <t xml:space="preserve">G0321; </t>
    </r>
    <r>
      <rPr>
        <sz val="11"/>
        <color rgb="FFFF0000"/>
        <rFont val="Calibri Light"/>
        <family val="2"/>
        <charset val="238"/>
        <scheme val="major"/>
      </rPr>
      <t>R0083</t>
    </r>
  </si>
  <si>
    <t>Typ komunikatu</t>
  </si>
  <si>
    <t>Specyfikacja techniczna XML Systemu NCTS2PLUS dla fazy 6</t>
  </si>
  <si>
    <t>Węzeł używany w przypadku wysyłania komunikatu przez osobę trzecią w imieniu osoby uprawnionej do procedury tranzytu. Brak tego elementu oznacza, że osoba uprawniona do procedury tranzytu sama przesyła komunikat.</t>
  </si>
  <si>
    <t>Numer fazy systemu NCTS2 PLUS. Dla fazy 6: NCTS6.</t>
  </si>
  <si>
    <t>Identyfikator (numer własny) komunikatu.</t>
  </si>
  <si>
    <t>Flaga procedury uproszczonej.</t>
  </si>
  <si>
    <t>Dane PDS</t>
  </si>
  <si>
    <t>Dane zgłoszenia tranzytowego</t>
  </si>
  <si>
    <r>
      <rPr>
        <sz val="11"/>
        <rFont val="Calibri Light"/>
        <family val="2"/>
        <charset val="238"/>
        <scheme val="major"/>
      </rPr>
      <t xml:space="preserve">C0089; </t>
    </r>
    <r>
      <rPr>
        <sz val="11"/>
        <color rgb="FF000000"/>
        <rFont val="Calibri Light"/>
        <family val="2"/>
        <charset val="238"/>
        <scheme val="major"/>
      </rPr>
      <t>G0120; R0850</t>
    </r>
  </si>
  <si>
    <t>Numer EORI osoby uprawnionej do korzystania procedury tranzytu.</t>
  </si>
  <si>
    <t>Grupa</t>
  </si>
  <si>
    <t>Deklarowany urząd celny przeznaczenia</t>
  </si>
  <si>
    <t>Deklarowany urząd celny tranzytowy</t>
  </si>
  <si>
    <t>Deklarowany urząd celny wyprowadzenia tranzytu</t>
  </si>
  <si>
    <t>G0825; R0040</t>
  </si>
  <si>
    <t>C0670; G0670; R0010</t>
  </si>
  <si>
    <t>C0191; R0039</t>
  </si>
  <si>
    <t>G0326; G0825; RP01; RP08; RP12; RP13; RP24; RP29; RP58</t>
  </si>
  <si>
    <t>C0187; R0506</t>
  </si>
  <si>
    <t>G0026; RP08; RP12; RP13; RP24; RP29; RP58</t>
  </si>
  <si>
    <t>C0076; G0825; R0078</t>
  </si>
  <si>
    <t>RP11 już niezasadna bo element wymagany</t>
  </si>
  <si>
    <t>C0035; G0825; RP01; RP08; RP13; RP24; RP29; RP58</t>
  </si>
  <si>
    <t>R0016; R0124; R0901</t>
  </si>
  <si>
    <t>C0839; G0002; RP54; RP56</t>
  </si>
  <si>
    <t>G0142; R0003; R0006; R0024; R0125; R0906</t>
  </si>
  <si>
    <t>C0032; G0120; R0850; RP37; RP40</t>
  </si>
  <si>
    <t>G0021; RP16; RP47</t>
  </si>
  <si>
    <t>C0086; G0002; R0318; RP15; RP0318</t>
  </si>
  <si>
    <t>CL251</t>
  </si>
  <si>
    <t>Mapowanie pozycjitowarowych na kontenery/zamknięcia.</t>
  </si>
  <si>
    <t>G0057; R0020; R0053; R0524</t>
  </si>
  <si>
    <r>
      <t xml:space="preserve">G0321; RP26; </t>
    </r>
    <r>
      <rPr>
        <strike/>
        <sz val="11"/>
        <color rgb="FF000000"/>
        <rFont val="Calibri Light"/>
        <family val="2"/>
        <charset val="238"/>
        <scheme val="major"/>
      </rPr>
      <t>RP27*</t>
    </r>
    <r>
      <rPr>
        <sz val="11"/>
        <color rgb="FF000000"/>
        <rFont val="Calibri Light"/>
        <family val="2"/>
        <charset val="238"/>
        <scheme val="major"/>
      </rPr>
      <t>; RP53</t>
    </r>
  </si>
  <si>
    <t>G0057; R0066</t>
  </si>
  <si>
    <t>G0321; R0067</t>
  </si>
  <si>
    <t>G0057; RP34</t>
  </si>
  <si>
    <r>
      <t>R0416; RP26</t>
    </r>
    <r>
      <rPr>
        <strike/>
        <sz val="11"/>
        <color rgb="FF000000"/>
        <rFont val="Calibri Light"/>
        <family val="2"/>
        <charset val="238"/>
        <scheme val="major"/>
      </rPr>
      <t>; RP27</t>
    </r>
  </si>
  <si>
    <t>G0321; RP30</t>
  </si>
  <si>
    <t>C0821; R0060; RP32; RP37; RP40</t>
  </si>
  <si>
    <t>C0837; R0223; RP11; RP37; RP40</t>
  </si>
  <si>
    <r>
      <t xml:space="preserve">G0321; RP26; </t>
    </r>
    <r>
      <rPr>
        <strike/>
        <sz val="11"/>
        <color rgb="FF000000"/>
        <rFont val="Calibri Light"/>
        <family val="2"/>
        <charset val="238"/>
        <scheme val="major"/>
      </rPr>
      <t>RP27*</t>
    </r>
    <r>
      <rPr>
        <sz val="11"/>
        <color rgb="FF000000"/>
        <rFont val="Calibri Light"/>
        <family val="2"/>
        <charset val="238"/>
        <scheme val="major"/>
      </rPr>
      <t>; RP53; RP221; RP231</t>
    </r>
  </si>
  <si>
    <t>G0321; G0414; RP26; RP30; RP31; RP37; RP42; RP43; RP44; RP45</t>
  </si>
  <si>
    <t>G0057; RP34; RP35; RP36; RP37; RP38; RP39; RP40; RP41</t>
  </si>
  <si>
    <t>C0941; G0825; R0078</t>
  </si>
  <si>
    <t>R0016; R0124; R0901; RP57</t>
  </si>
  <si>
    <r>
      <t xml:space="preserve">R0416; RP26; </t>
    </r>
    <r>
      <rPr>
        <strike/>
        <sz val="11"/>
        <color rgb="FF000000"/>
        <rFont val="Calibri Light"/>
        <family val="2"/>
        <charset val="238"/>
        <scheme val="major"/>
      </rPr>
      <t>RP27*</t>
    </r>
  </si>
  <si>
    <r>
      <t>G0321; RP26;</t>
    </r>
    <r>
      <rPr>
        <strike/>
        <sz val="11"/>
        <color rgb="FF000000"/>
        <rFont val="Calibri Light"/>
        <family val="2"/>
        <charset val="238"/>
        <scheme val="major"/>
      </rPr>
      <t xml:space="preserve"> RP27*;</t>
    </r>
    <r>
      <rPr>
        <sz val="11"/>
        <color rgb="FF000000"/>
        <rFont val="Calibri Light"/>
        <family val="2"/>
        <charset val="238"/>
        <scheme val="major"/>
      </rPr>
      <t xml:space="preserve"> RP53; RP221; RP231</t>
    </r>
  </si>
  <si>
    <t>C0060; G0021; R0219; R0364*</t>
  </si>
  <si>
    <t>C0489</t>
  </si>
  <si>
    <t>0.9</t>
  </si>
  <si>
    <t>C0339; G0119; R0855</t>
  </si>
  <si>
    <t>Informacje z systemy AIS-ICS2 dot. wprowadzenia</t>
  </si>
  <si>
    <t>Numer przesyłki spedytorskiej</t>
  </si>
  <si>
    <t>Flaga odmowy wprowadzenia</t>
  </si>
  <si>
    <t>an..1024</t>
  </si>
  <si>
    <t>Informacja z AIS-ICS2</t>
  </si>
  <si>
    <r>
      <t xml:space="preserve">G0321; </t>
    </r>
    <r>
      <rPr>
        <strike/>
        <sz val="11"/>
        <color rgb="FF000000"/>
        <rFont val="Calibri Light"/>
        <family val="2"/>
        <charset val="238"/>
        <scheme val="major"/>
      </rPr>
      <t>RP27*</t>
    </r>
  </si>
  <si>
    <r>
      <t>G0321; RP26;</t>
    </r>
    <r>
      <rPr>
        <strike/>
        <sz val="11"/>
        <color rgb="FF000000"/>
        <rFont val="Calibri Light"/>
        <family val="2"/>
        <charset val="238"/>
        <scheme val="major"/>
      </rPr>
      <t xml:space="preserve"> RP27*; </t>
    </r>
    <r>
      <rPr>
        <sz val="11"/>
        <color rgb="FF000000"/>
        <rFont val="Calibri Light"/>
        <family val="2"/>
        <charset val="238"/>
        <scheme val="major"/>
      </rPr>
      <t>RP221; RP231</t>
    </r>
  </si>
  <si>
    <t>Do uzupełnienia w kolejnej wersji</t>
  </si>
  <si>
    <t>/IE043PL/CC043C</t>
  </si>
  <si>
    <t>/IE043PL/CC043C/@PhaseID</t>
  </si>
  <si>
    <t>/IE043PL/CC043C/messageSender</t>
  </si>
  <si>
    <t>/IE043PL/CC043C/messageRecipient</t>
  </si>
  <si>
    <t>/IE043PL/CC043C/preparationDateAndTime</t>
  </si>
  <si>
    <t>/IE043PL/CC043C/messageIdentification</t>
  </si>
  <si>
    <t>/IE043PL/CC043C/messageType</t>
  </si>
  <si>
    <t>/IE043PL/CC043C/correlationIdentifier</t>
  </si>
  <si>
    <t>/IE043PL/CC043C/TransitOperation</t>
  </si>
  <si>
    <t>/IE043PL/CC043C/TransitOperation/MRN</t>
  </si>
  <si>
    <t>/IE043PL/CC043C/TransitOperation/declarationType</t>
  </si>
  <si>
    <t>/IE043PL/CC043C/TransitOperation/declarationAcceptanceDate</t>
  </si>
  <si>
    <t>/IE043PL/CC043C/TransitOperation/security</t>
  </si>
  <si>
    <t>/IE043PL/CC043C/TransitOperation/reducedDatasetIndicator</t>
  </si>
  <si>
    <t>/IE043PL/CC043C/CustomsOfficeOfDestinationActual</t>
  </si>
  <si>
    <t>/IE043PL/CC043C/CustomsOfficeOfDestinationActual/referenceNumber</t>
  </si>
  <si>
    <t>/IE043PL/CC043C/HolderOfTheTransitProcedure</t>
  </si>
  <si>
    <t>/IE043PL/CC043C/HolderOfTheTransitProcedure/identificationNumber</t>
  </si>
  <si>
    <t>/IE043PL/CC043C/HolderOfTheTransitProcedure/TIRHolderIdentificationNumber</t>
  </si>
  <si>
    <t>/IE043PL/CC043C/HolderOfTheTransitProcedure/name</t>
  </si>
  <si>
    <t>/IE043PL/CC043C/HolderOfTheTransitProcedure/Address</t>
  </si>
  <si>
    <t>/IE043PL/CC043C/HolderOfTheTransitProcedure/Address/streetAndNumber</t>
  </si>
  <si>
    <t>/IE043PL/CC043C/HolderOfTheTransitProcedure/Address/postcode</t>
  </si>
  <si>
    <t>/IE043PL/CC043C/HolderOfTheTransitProcedure/Address/city</t>
  </si>
  <si>
    <t>/IE043PL/CC043C/HolderOfTheTransitProcedure/Address/country</t>
  </si>
  <si>
    <t>/IE043PL/CC043C/TraderAtDestination</t>
  </si>
  <si>
    <t>/IE043PL/CC043C/TraderAtDestination/identificationNumber</t>
  </si>
  <si>
    <t>/IE043PL/CC043C/CTLControl</t>
  </si>
  <si>
    <t>/IE043PL/CC043C/CTLControl/continueUnloading</t>
  </si>
  <si>
    <t>/IE043PL/CC043C/Consignment</t>
  </si>
  <si>
    <t>/IE043PL/CC043C/Consignment/countryOfDestination</t>
  </si>
  <si>
    <t>/IE043PL/CC043C/Consignment/containerIndicator</t>
  </si>
  <si>
    <t>/IE043PL/CC043C/Consignment/inlandModeOfTransport</t>
  </si>
  <si>
    <t>/IE043PL/CC043C/Consignment/grossMass</t>
  </si>
  <si>
    <t>/IE043PL/CC043C/Consignment/referenceNumberUCR</t>
  </si>
  <si>
    <t>/IE043PL/CC043C/Consignment/Consignor</t>
  </si>
  <si>
    <t>/IE043PL/CC043C/Consignment/Consignor/identificationNumber</t>
  </si>
  <si>
    <t>/IE043PL/CC043C/Consignment/Consignor/name</t>
  </si>
  <si>
    <t>/IE043PL/CC043C/Consignment/Consignor/Address</t>
  </si>
  <si>
    <t>/IE043PL/CC043C/Consignment/Consignor/Address/streetAndNumber</t>
  </si>
  <si>
    <t>/IE043PL/CC043C/Consignment/Consignor/Address/postcode</t>
  </si>
  <si>
    <t>/IE043PL/CC043C/Consignment/Consignor/Address/city</t>
  </si>
  <si>
    <t>/IE043PL/CC043C/Consignment/Consignor/Address/country</t>
  </si>
  <si>
    <t>/IE043PL/CC043C/Consignment/Consignee</t>
  </si>
  <si>
    <t>/IE043PL/CC043C/Consignment/Consignee/identificationNumber</t>
  </si>
  <si>
    <t>/IE043PL/CC043C/Consignment/Consignee/name</t>
  </si>
  <si>
    <t>/IE043PL/CC043C/Consignment/Consignee/Address</t>
  </si>
  <si>
    <t>/IE043PL/CC043C/Consignment/Consignee/Address/streetAndNumber</t>
  </si>
  <si>
    <t>/IE043PL/CC043C/Consignment/Consignee/Address/postcode</t>
  </si>
  <si>
    <t>/IE043PL/CC043C/Consignment/Consignee/Address/city</t>
  </si>
  <si>
    <t>/IE043PL/CC043C/Consignment/Consignee/Address/country</t>
  </si>
  <si>
    <t>/IE043PL/CC043C/Consignment/TransportEquipment</t>
  </si>
  <si>
    <t>/IE043PL/CC043C/Consignment/TransportEquipment/sequenceNumber</t>
  </si>
  <si>
    <t>/IE043PL/CC043C/Consignment/TransportEquipment/containerIdentificationNumber</t>
  </si>
  <si>
    <t>/IE043PL/CC043C/Consignment/TransportEquipment/numberOfSeals</t>
  </si>
  <si>
    <t>/IE043PL/CC043C/Consignment/TransportEquipment/Seal</t>
  </si>
  <si>
    <t>/IE043PL/CC043C/Consignment/TransportEquipment/Seal/sequenceNumber</t>
  </si>
  <si>
    <t>/IE043PL/CC043C/Consignment/TransportEquipment/Seal/identifier</t>
  </si>
  <si>
    <t>/IE043PL/CC043C/Consignment/TransportEquipment/GoodsReference</t>
  </si>
  <si>
    <t>/IE043PL/CC043C/Consignment/TransportEquipment/GoodsReference/sequenceNumber</t>
  </si>
  <si>
    <t>/IE043PL/CC043C/Consignment/TransportEquipment/GoodsReference/declarationGoodsItemNumber</t>
  </si>
  <si>
    <t>/IE043PL/CC043C/Consignment/DepartureTransportMeans</t>
  </si>
  <si>
    <t>/IE043PL/CC043C/Consignment/DepartureTransportMeans/sequenceNumber</t>
  </si>
  <si>
    <t>/IE043PL/CC043C/Consignment/DepartureTransportMeans/typeOfIdentification</t>
  </si>
  <si>
    <t>/IE043PL/CC043C/Consignment/DepartureTransportMeans/identificationNumber</t>
  </si>
  <si>
    <t>/IE043PL/CC043C/Consignment/DepartureTransportMeans/nationality</t>
  </si>
  <si>
    <t>/IE043PL/CC043C/Consignment/CountryOfRoutingOfConsignment</t>
  </si>
  <si>
    <t>/IE043PL/CC043C/Consignment/CountryOfRoutingOfConsignment/sequenceNumber</t>
  </si>
  <si>
    <t>/IE043PL/CC043C/Consignment/CountryOfRoutingOfConsignment/country</t>
  </si>
  <si>
    <t>/IE043PL/CC043C/Consignment/PreviousDocument</t>
  </si>
  <si>
    <t>/IE043PL/CC043C/Consignment/PreviousDocument/sequenceNumber</t>
  </si>
  <si>
    <t>/IE043PL/CC043C/Consignment/PreviousDocument/type</t>
  </si>
  <si>
    <t>/IE043PL/CC043C/Consignment/PreviousDocument/referenceNumber</t>
  </si>
  <si>
    <t>/IE043PL/CC043C/Consignment/PreviousDocument/complementOfInformation</t>
  </si>
  <si>
    <t>/IE043PL/CC043C/Consignment/SupportingDocument</t>
  </si>
  <si>
    <t>/IE043PL/CC043C/Consignment/SupportingDocument/sequenceNumber</t>
  </si>
  <si>
    <t>/IE043PL/CC043C/Consignment/SupportingDocument/type</t>
  </si>
  <si>
    <t>/IE043PL/CC043C/Consignment/SupportingDocument/referenceNumber</t>
  </si>
  <si>
    <t>/IE043PL/CC043C/Consignment/SupportingDocument/complementOfInformation</t>
  </si>
  <si>
    <t>/IE043PL/CC043C/Consignment/TransportDocument</t>
  </si>
  <si>
    <t>/IE043PL/CC043C/Consignment/TransportDocument/sequenceNumber</t>
  </si>
  <si>
    <t>/IE043PL/CC043C/Consignment/TransportDocument/type</t>
  </si>
  <si>
    <t>/IE043PL/CC043C/Consignment/TransportDocument/referenceNumber</t>
  </si>
  <si>
    <t>/IE043PL/CC043C/Consignment/AdditionalReference</t>
  </si>
  <si>
    <t>/IE043PL/CC043C/Consignment/AdditionalReference/sequenceNumber</t>
  </si>
  <si>
    <t>/IE043PL/CC043C/Consignment/AdditionalReference/type</t>
  </si>
  <si>
    <t>/IE043PL/CC043C/Consignment/AdditionalReference/referenceNumber</t>
  </si>
  <si>
    <t>/IE043PL/CC043C/Consignment/AdditionalInformation</t>
  </si>
  <si>
    <t>/IE043PL/CC043C/Consignment/AdditionalInformation/sequenceNumber</t>
  </si>
  <si>
    <t>/IE043PL/CC043C/Consignment/AdditionalInformation/code</t>
  </si>
  <si>
    <t>/IE043PL/CC043C/Consignment/AdditionalInformation/text</t>
  </si>
  <si>
    <t>/IE043PL/CC043C/Consignment/Incident</t>
  </si>
  <si>
    <t>/IE043PL/CC043C/Consignment/Incident/sequenceNumber</t>
  </si>
  <si>
    <t>/IE043PL/CC043C/Consignment/Incident/code</t>
  </si>
  <si>
    <t>/IE043PL/CC043C/Consignment/Incident/text</t>
  </si>
  <si>
    <t>/IE043PL/CC043C/Consignment/Incident/Endorsement</t>
  </si>
  <si>
    <t>/IE043PL/CC043C/Consignment/Incident/Endorsement/date</t>
  </si>
  <si>
    <t>/IE043PL/CC043C/Consignment/Incident/Endorsement/authority</t>
  </si>
  <si>
    <t>/IE043PL/CC043C/Consignment/Incident/Endorsement/place</t>
  </si>
  <si>
    <t>/IE043PL/CC043C/Consignment/Incident/Endorsement/country</t>
  </si>
  <si>
    <t>/IE043PL/CC043C/Consignment/Incident/Location</t>
  </si>
  <si>
    <t>/IE043PL/CC043C/Consignment/Incident/Location/qualifierOfIdentification</t>
  </si>
  <si>
    <t>/IE043PL/CC043C/Consignment/Incident/Location/UNLocode</t>
  </si>
  <si>
    <t>/IE043PL/CC043C/Consignment/Incident/Location/country</t>
  </si>
  <si>
    <t>/IE043PL/CC043C/Consignment/Incident/Location/GNSS</t>
  </si>
  <si>
    <t>/IE043PL/CC043C/Consignment/Incident/Location/GNSS/latitude</t>
  </si>
  <si>
    <t>/IE043PL/CC043C/Consignment/Incident/Location/GNSS/longitude</t>
  </si>
  <si>
    <t>/IE043PL/CC043C/Consignment/Incident/Location/Address</t>
  </si>
  <si>
    <t>/IE043PL/CC043C/Consignment/Incident/Location/Address/streetAndNumber</t>
  </si>
  <si>
    <t>/IE043PL/CC043C/Consignment/Incident/Location/Address/postcode</t>
  </si>
  <si>
    <t>/IE043PL/CC043C/Consignment/Incident/Location/Address/city</t>
  </si>
  <si>
    <t>/IE043PL/CC043C/Consignment/Incident/TransportEquipment</t>
  </si>
  <si>
    <t>/IE043PL/CC043C/Consignment/Incident/TransportEquipment/sequenceNumber</t>
  </si>
  <si>
    <t>/IE043PL/CC043C/Consignment/Incident/TransportEquipment/containerIdentificationNumber</t>
  </si>
  <si>
    <t>/IE043PL/CC043C/Consignment/Incident/TransportEquipment/numberOfSeals</t>
  </si>
  <si>
    <t>/IE043PL/CC043C/Consignment/Incident/TransportEquipment/Seal</t>
  </si>
  <si>
    <t>/IE043PL/CC043C/Consignment/Incident/TransportEquipment/Seal/sequenceNumber</t>
  </si>
  <si>
    <t>/IE043PL/CC043C/Consignment/Incident/TransportEquipment/Seal/identifier</t>
  </si>
  <si>
    <t>/IE043PL/CC043C/Consignment/Incident/TransportEquipment/GoodsReference</t>
  </si>
  <si>
    <t>/IE043PL/CC043C/Consignment/Incident/TransportEquipment/GoodsReference/sequenceNumber</t>
  </si>
  <si>
    <t>/IE043PL/CC043C/Consignment/Incident/TransportEquipment/GoodsReference/declarationGoodsItemNumber</t>
  </si>
  <si>
    <t>/IE043PL/CC043C/Consignment/Incident/Transhipment</t>
  </si>
  <si>
    <t>/IE043PL/CC043C/Consignment/Incident/Transhipment/containerIndicator</t>
  </si>
  <si>
    <t>/IE043PL/CC043C/Consignment/Incident/Transhipment/TransportMeans</t>
  </si>
  <si>
    <t>/IE043PL/CC043C/Consignment/Incident/Transhipment/TransportMeans/typeOfIdentification</t>
  </si>
  <si>
    <t>/IE043PL/CC043C/Consignment/Incident/Transhipment/TransportMeans/identificationNumber</t>
  </si>
  <si>
    <t>/IE043PL/CC043C/Consignment/Incident/Transhipment/TransportMeans/nationality</t>
  </si>
  <si>
    <t>/IE043PL/CC043C/Consignment/HouseConsignment</t>
  </si>
  <si>
    <t>/IE043PL/CC043C/Consignment/HouseConsignment/sequenceNumber</t>
  </si>
  <si>
    <t>/IE043PL/CC043C/Consignment/HouseConsignment/countryOfDestination</t>
  </si>
  <si>
    <t>/IE043PL/CC043C/Consignment/HouseConsignment/grossMass</t>
  </si>
  <si>
    <t>/IE043PL/CC043C/Consignment/HouseConsignment/referenceNumberUCR</t>
  </si>
  <si>
    <t>/IE043PL/CC043C/Consignment/HouseConsignment/securityIndicatorFromExportDeclaration</t>
  </si>
  <si>
    <t>/IE043PL/CC043C/Consignment/HouseConsignment/Consignor</t>
  </si>
  <si>
    <t>/IE043PL/CC043C/Consignment/HouseConsignment/Consignor/identificationNumber</t>
  </si>
  <si>
    <t>/IE043PL/CC043C/Consignment/HouseConsignment/Consignor/name</t>
  </si>
  <si>
    <t>/IE043PL/CC043C/Consignment/HouseConsignment/Consignor/Address</t>
  </si>
  <si>
    <t>/IE043PL/CC043C/Consignment/HouseConsignment/Consignor/Address/streetAndNumber</t>
  </si>
  <si>
    <t>/IE043PL/CC043C/Consignment/HouseConsignment/Consignor/Address/postcode</t>
  </si>
  <si>
    <t>/IE043PL/CC043C/Consignment/HouseConsignment/Consignor/Address/city</t>
  </si>
  <si>
    <t>/IE043PL/CC043C/Consignment/HouseConsignment/Consignor/Address/country</t>
  </si>
  <si>
    <t>/IE043PL/CC043C/Consignment/HouseConsignment/Consignee</t>
  </si>
  <si>
    <t>/IE043PL/CC043C/Consignment/HouseConsignment/Consignee/identificationNumber</t>
  </si>
  <si>
    <t>/IE043PL/CC043C/Consignment/HouseConsignment/Consignee/name</t>
  </si>
  <si>
    <t>/IE043PL/CC043C/Consignment/HouseConsignment/Consignee/Address</t>
  </si>
  <si>
    <t>/IE043PL/CC043C/Consignment/HouseConsignment/Consignee/Address/streetAndNumber</t>
  </si>
  <si>
    <t>/IE043PL/CC043C/Consignment/HouseConsignment/Consignee/Address/postcode</t>
  </si>
  <si>
    <t>/IE043PL/CC043C/Consignment/HouseConsignment/Consignee/Address/city</t>
  </si>
  <si>
    <t>/IE043PL/CC043C/Consignment/HouseConsignment/Consignee/Address/country</t>
  </si>
  <si>
    <t>/IE043PL/CC043C/Consignment/HouseConsignment/DepartureTransportMeans</t>
  </si>
  <si>
    <t>/IE043PL/CC043C/Consignment/HouseConsignment/DepartureTransportMeans/sequenceNumber</t>
  </si>
  <si>
    <t>/IE043PL/CC043C/Consignment/HouseConsignment/DepartureTransportMeans/typeOfIdentification</t>
  </si>
  <si>
    <t>/IE043PL/CC043C/Consignment/HouseConsignment/DepartureTransportMeans/identificationNumber</t>
  </si>
  <si>
    <t>/IE043PL/CC043C/Consignment/HouseConsignment/DepartureTransportMeans/nationality</t>
  </si>
  <si>
    <t>/IE043PL/CC043C/Consignment/HouseConsignment/PreviousDocument</t>
  </si>
  <si>
    <t>/IE043PL/CC043C/Consignment/HouseConsignment/PreviousDocument/sequenceNumber</t>
  </si>
  <si>
    <t>/IE043PL/CC043C/Consignment/HouseConsignment/PreviousDocument/type</t>
  </si>
  <si>
    <t>/IE043PL/CC043C/Consignment/HouseConsignment/PreviousDocument/referenceNumber</t>
  </si>
  <si>
    <t>/IE043PL/CC043C/Consignment/HouseConsignment/PreviousDocument/complementOfInformation</t>
  </si>
  <si>
    <t>/IE043PL/CC043C/Consignment/HouseConsignment/SupportingDocument</t>
  </si>
  <si>
    <t>/IE043PL/CC043C/Consignment/HouseConsignment/SupportingDocument/sequenceNumber</t>
  </si>
  <si>
    <t>/IE043PL/CC043C/Consignment/HouseConsignment/SupportingDocument/type</t>
  </si>
  <si>
    <t>/IE043PL/CC043C/Consignment/HouseConsignment/SupportingDocument/referenceNumber</t>
  </si>
  <si>
    <t>/IE043PL/CC043C/Consignment/HouseConsignment/SupportingDocument/complementOfInformation</t>
  </si>
  <si>
    <t>/IE043PL/CC043C/Consignment/HouseConsignment/TransportDocument</t>
  </si>
  <si>
    <t>/IE043PL/CC043C/Consignment/HouseConsignment/TransportDocument/sequenceNumber</t>
  </si>
  <si>
    <t>/IE043PL/CC043C/Consignment/HouseConsignment/TransportDocument/type</t>
  </si>
  <si>
    <t>/IE043PL/CC043C/Consignment/HouseConsignment/TransportDocument/referenceNumber</t>
  </si>
  <si>
    <t>/IE043PL/CC043C/Consignment/HouseConsignment/AdditionalReference</t>
  </si>
  <si>
    <t>/IE043PL/CC043C/Consignment/HouseConsignment/AdditionalReference/sequenceNumber</t>
  </si>
  <si>
    <t>/IE043PL/CC043C/Consignment/HouseConsignment/AdditionalReference/type</t>
  </si>
  <si>
    <t>/IE043PL/CC043C/Consignment/HouseConsignment/AdditionalReference/referenceNumber</t>
  </si>
  <si>
    <t>/IE043PL/CC043C/Consignment/HouseConsignment/AdditionalInformation</t>
  </si>
  <si>
    <t>/IE043PL/CC043C/Consignment/HouseConsignment/AdditionalInformation/sequenceNumber</t>
  </si>
  <si>
    <t>/IE043PL/CC043C/Consignment/HouseConsignment/AdditionalInformation/code</t>
  </si>
  <si>
    <t>/IE043PL/CC043C/Consignment/HouseConsignment/AdditionalInformation/text</t>
  </si>
  <si>
    <t>/IE043PL/CC043C/Consignment/HouseConsignment/ConsignmentItem</t>
  </si>
  <si>
    <t>/IE043PL/CC043C/Consignment/HouseConsignment/ConsignmentItem/goodsItemNumber</t>
  </si>
  <si>
    <t>/IE043PL/CC043C/Consignment/HouseConsignment/ConsignmentItem/declarationGoodsItemNumber</t>
  </si>
  <si>
    <t>/IE043PL/CC043C/Consignment/HouseConsignment/ConsignmentItem/declarationType</t>
  </si>
  <si>
    <t>/IE043PL/CC043C/Consignment/HouseConsignment/ConsignmentItem/countryOfDestination</t>
  </si>
  <si>
    <t>/IE043PL/CC043C/Consignment/HouseConsignment/ConsignmentItem/referenceNumberUCR</t>
  </si>
  <si>
    <t>/IE043PL/CC043C/Consignment/HouseConsignment/ConsignmentItem/Consignee</t>
  </si>
  <si>
    <t>/IE043PL/CC043C/Consignment/HouseConsignment/ConsignmentItem/Consignee/identificationNumber</t>
  </si>
  <si>
    <t>/IE043PL/CC043C/Consignment/HouseConsignment/ConsignmentItem/Consignee/name</t>
  </si>
  <si>
    <t>/IE043PL/CC043C/Consignment/HouseConsignment/ConsignmentItem/Consignee/Address</t>
  </si>
  <si>
    <t>/IE043PL/CC043C/Consignment/HouseConsignment/ConsignmentItem/Consignee/Address/streetAndNumber</t>
  </si>
  <si>
    <t>/IE043PL/CC043C/Consignment/HouseConsignment/ConsignmentItem/Consignee/Address/postcode</t>
  </si>
  <si>
    <t>/IE043PL/CC043C/Consignment/HouseConsignment/ConsignmentItem/Consignee/Address/city</t>
  </si>
  <si>
    <t>/IE043PL/CC043C/Consignment/HouseConsignment/ConsignmentItem/Consignee/Address/country</t>
  </si>
  <si>
    <t>/IE043PL/CC043C/Consignment/HouseConsignment/ConsignmentItem/Commodity</t>
  </si>
  <si>
    <t>/IE043PL/CC043C/Consignment/HouseConsignment/ConsignmentItem/Commodity/descriptionOfGoods</t>
  </si>
  <si>
    <t>/IE043PL/CC043C/Consignment/HouseConsignment/ConsignmentItem/Commodity/cusCode</t>
  </si>
  <si>
    <t>/IE043PL/CC043C/Consignment/HouseConsignment/ConsignmentItem/Commodity/CommodityCode</t>
  </si>
  <si>
    <t>/IE043PL/CC043C/Consignment/HouseConsignment/ConsignmentItem/Commodity/CommodityCode/harmonizedSystemSubHeadingCode</t>
  </si>
  <si>
    <t>/IE043PL/CC043C/Consignment/HouseConsignment/ConsignmentItem/Commodity/CommodityCode/combinedNomenclatureCode</t>
  </si>
  <si>
    <t>/IE043PL/CC043C/Consignment/HouseConsignment/ConsignmentItem/Commodity/DangerousGoods</t>
  </si>
  <si>
    <t>/IE043PL/CC043C/Consignment/HouseConsignment/ConsignmentItem/Commodity/DangerousGoods/sequenceNumber</t>
  </si>
  <si>
    <t>/IE043PL/CC043C/Consignment/HouseConsignment/ConsignmentItem/Commodity/DangerousGoods/UNNumber</t>
  </si>
  <si>
    <t>/IE043PL/CC043C/Consignment/HouseConsignment/ConsignmentItem/Commodity/GoodsMeasure</t>
  </si>
  <si>
    <t>/IE043PL/CC043C/Consignment/HouseConsignment/ConsignmentItem/Commodity/GoodsMeasure/grossMass</t>
  </si>
  <si>
    <t>/IE043PL/CC043C/Consignment/HouseConsignment/ConsignmentItem/Commodity/GoodsMeasure/netMass</t>
  </si>
  <si>
    <t>/IE043PL/CC043C/Consignment/HouseConsignment/ConsignmentItem/Packaging</t>
  </si>
  <si>
    <t>/IE043PL/CC043C/Consignment/HouseConsignment/ConsignmentItem/Packaging/sequenceNumber</t>
  </si>
  <si>
    <t>/IE043PL/CC043C/Consignment/HouseConsignment/ConsignmentItem/Packaging/typeOfPackages</t>
  </si>
  <si>
    <t>/IE043PL/CC043C/Consignment/HouseConsignment/ConsignmentItem/Packaging/numberOfPackages</t>
  </si>
  <si>
    <t>/IE043PL/CC043C/Consignment/HouseConsignment/ConsignmentItem/Packaging/shippingMarks</t>
  </si>
  <si>
    <t>/IE043PL/CC043C/Consignment/HouseConsignment/ConsignmentItem/PreviousDocument</t>
  </si>
  <si>
    <t>/IE043PL/CC043C/Consignment/HouseConsignment/ConsignmentItem/PreviousDocument/sequenceNumber</t>
  </si>
  <si>
    <t>/IE043PL/CC043C/Consignment/HouseConsignment/ConsignmentItem/PreviousDocument/type</t>
  </si>
  <si>
    <t>/IE043PL/CC043C/Consignment/HouseConsignment/ConsignmentItem/PreviousDocument/referenceNumber</t>
  </si>
  <si>
    <t>/IE043PL/CC043C/Consignment/HouseConsignment/ConsignmentItem/PreviousDocument/goodsItemNumber</t>
  </si>
  <si>
    <t>/IE043PL/CC043C/Consignment/HouseConsignment/ConsignmentItem/PreviousDocument/complementOfInformation</t>
  </si>
  <si>
    <t>/IE043PL/CC043C/Consignment/HouseConsignment/ConsignmentItem/SupportingDocument</t>
  </si>
  <si>
    <t>/IE043PL/CC043C/Consignment/HouseConsignment/ConsignmentItem/SupportingDocument/sequenceNumber</t>
  </si>
  <si>
    <t>/IE043PL/CC043C/Consignment/HouseConsignment/ConsignmentItem/SupportingDocument/type</t>
  </si>
  <si>
    <t>/IE043PL/CC043C/Consignment/HouseConsignment/ConsignmentItem/SupportingDocument/referenceNumber</t>
  </si>
  <si>
    <t>/IE043PL/CC043C/Consignment/HouseConsignment/ConsignmentItem/SupportingDocument/complementOfInformation</t>
  </si>
  <si>
    <t>/IE043PL/CC043C/Consignment/HouseConsignment/ConsignmentItem/TransportDocument</t>
  </si>
  <si>
    <t>/IE043PL/CC043C/Consignment/HouseConsignment/ConsignmentItem/TransportDocument/sequenceNumber</t>
  </si>
  <si>
    <t>/IE043PL/CC043C/Consignment/HouseConsignment/ConsignmentItem/TransportDocument/type</t>
  </si>
  <si>
    <t>/IE043PL/CC043C/Consignment/HouseConsignment/ConsignmentItem/TransportDocument/referenceNumber</t>
  </si>
  <si>
    <t>/IE043PL/CC043C/Consignment/HouseConsignment/ConsignmentItem/AdditionalReference</t>
  </si>
  <si>
    <t>/IE043PL/CC043C/Consignment/HouseConsignment/ConsignmentItem/AdditionalReference/sequenceNumber</t>
  </si>
  <si>
    <t>/IE043PL/CC043C/Consignment/HouseConsignment/ConsignmentItem/AdditionalReference/type</t>
  </si>
  <si>
    <t>/IE043PL/CC043C/Consignment/HouseConsignment/ConsignmentItem/AdditionalReference/referenceNumber</t>
  </si>
  <si>
    <t>/IE043PL/CC043C/Consignment/HouseConsignment/ConsignmentItem/AdditionalInformation</t>
  </si>
  <si>
    <t>/IE043PL/CC043C/Consignment/HouseConsignment/ConsignmentItem/AdditionalInformation/sequenceNumber</t>
  </si>
  <si>
    <t>/IE043PL/CC043C/Consignment/HouseConsignment/ConsignmentItem/AdditionalInformation/code</t>
  </si>
  <si>
    <t>/IE043PL/CC043C/Consignment/HouseConsignment/ConsignmentItem/AdditionalInformation/text</t>
  </si>
  <si>
    <t>/IE043PL/Signature</t>
  </si>
  <si>
    <t>C0027</t>
  </si>
  <si>
    <t>C0670; G0670</t>
  </si>
  <si>
    <t>C0339; R0855</t>
  </si>
  <si>
    <t>C0586; G0079</t>
  </si>
  <si>
    <t>G0015</t>
  </si>
  <si>
    <t>0…999</t>
  </si>
  <si>
    <t>G0001; G0989</t>
  </si>
  <si>
    <t>G0989</t>
  </si>
  <si>
    <t>C0154</t>
  </si>
  <si>
    <t>G0825; G0989</t>
  </si>
  <si>
    <t>Pole niewużywane</t>
  </si>
  <si>
    <t>C0027; R0601; R0909; R0911</t>
  </si>
  <si>
    <t>C0027; G0002</t>
  </si>
  <si>
    <t>Den aoperacji tranzytowej</t>
  </si>
  <si>
    <t>G0510</t>
  </si>
  <si>
    <t>Flaga informująca o kolejnym zezwoleniu na rozaładunek.</t>
  </si>
  <si>
    <t>C0027; R0994</t>
  </si>
  <si>
    <t>Mapowanie pozycji towarowych na kontenery.</t>
  </si>
  <si>
    <t>G0057; R0020; R0093</t>
  </si>
  <si>
    <t>G0057;</t>
  </si>
  <si>
    <t>C0343</t>
  </si>
  <si>
    <t>now el</t>
  </si>
  <si>
    <t>R0416</t>
  </si>
  <si>
    <t>C0502; G0002; G0062</t>
  </si>
  <si>
    <t>zm kolejnosci elem wewn</t>
  </si>
  <si>
    <t>cl248</t>
  </si>
  <si>
    <t>C0837; R0223</t>
  </si>
  <si>
    <t>Numer pozycji.</t>
  </si>
  <si>
    <t>Dodatkowe informacje dot. dokumentu.</t>
  </si>
  <si>
    <t>G0057; R0020</t>
  </si>
  <si>
    <t>C0015; G0050; G0321; R0023</t>
  </si>
  <si>
    <t>C0081; R0998</t>
  </si>
  <si>
    <t>C0003</t>
  </si>
  <si>
    <t>C0015</t>
  </si>
  <si>
    <t>C0019</t>
  </si>
  <si>
    <t>C0029</t>
  </si>
  <si>
    <t>C0030</t>
  </si>
  <si>
    <t>C0031</t>
  </si>
  <si>
    <t>C0032</t>
  </si>
  <si>
    <t>C0034</t>
  </si>
  <si>
    <t>C0035</t>
  </si>
  <si>
    <t>C0040</t>
  </si>
  <si>
    <t>C0042</t>
  </si>
  <si>
    <t>C0045</t>
  </si>
  <si>
    <t>C0055</t>
  </si>
  <si>
    <t>C0060</t>
  </si>
  <si>
    <t>C0068</t>
  </si>
  <si>
    <t>C0071</t>
  </si>
  <si>
    <t>C0072</t>
  </si>
  <si>
    <t>C0076</t>
  </si>
  <si>
    <t>C0085</t>
  </si>
  <si>
    <t>C0089</t>
  </si>
  <si>
    <t>C0093</t>
  </si>
  <si>
    <t>C0101</t>
  </si>
  <si>
    <t>C0102</t>
  </si>
  <si>
    <t>C0110</t>
  </si>
  <si>
    <t>C0119</t>
  </si>
  <si>
    <t>C0120</t>
  </si>
  <si>
    <t>C0121</t>
  </si>
  <si>
    <t>C0122</t>
  </si>
  <si>
    <t>C0128</t>
  </si>
  <si>
    <t>C0129</t>
  </si>
  <si>
    <t>C0143</t>
  </si>
  <si>
    <t>C0144</t>
  </si>
  <si>
    <t>C0169</t>
  </si>
  <si>
    <t>C0173</t>
  </si>
  <si>
    <t>C0174</t>
  </si>
  <si>
    <t>C0176</t>
  </si>
  <si>
    <t>C0177</t>
  </si>
  <si>
    <t>C0179</t>
  </si>
  <si>
    <t>C0191</t>
  </si>
  <si>
    <t>C0298</t>
  </si>
  <si>
    <t>C0315</t>
  </si>
  <si>
    <t>C0339</t>
  </si>
  <si>
    <t>C0396</t>
  </si>
  <si>
    <t>C0408</t>
  </si>
  <si>
    <t>C0411</t>
  </si>
  <si>
    <t>C0440</t>
  </si>
  <si>
    <t>C0502</t>
  </si>
  <si>
    <t>C0511</t>
  </si>
  <si>
    <t>C0532</t>
  </si>
  <si>
    <t>C0543</t>
  </si>
  <si>
    <t>C0586</t>
  </si>
  <si>
    <t>C0598</t>
  </si>
  <si>
    <t>C0600</t>
  </si>
  <si>
    <t>C0601</t>
  </si>
  <si>
    <t>C0670</t>
  </si>
  <si>
    <t>C0807</t>
  </si>
  <si>
    <t>C0808</t>
  </si>
  <si>
    <t>C0809</t>
  </si>
  <si>
    <t>C0816</t>
  </si>
  <si>
    <t>C0821</t>
  </si>
  <si>
    <t>C0823</t>
  </si>
  <si>
    <t>C0824</t>
  </si>
  <si>
    <t>C0826</t>
  </si>
  <si>
    <t>C0827</t>
  </si>
  <si>
    <t>C0833</t>
  </si>
  <si>
    <t>C0837</t>
  </si>
  <si>
    <t>C0839</t>
  </si>
  <si>
    <t>C0840</t>
  </si>
  <si>
    <t>C0844</t>
  </si>
  <si>
    <t>C0870</t>
  </si>
  <si>
    <t>C0872</t>
  </si>
  <si>
    <t>C0904</t>
  </si>
  <si>
    <t>C0908</t>
  </si>
  <si>
    <t>C0909</t>
  </si>
  <si>
    <t>C0931</t>
  </si>
  <si>
    <t>C0940</t>
  </si>
  <si>
    <t>C0941</t>
  </si>
  <si>
    <t>C0943</t>
  </si>
  <si>
    <t>C0945</t>
  </si>
  <si>
    <t>G0001</t>
  </si>
  <si>
    <t>G0005</t>
  </si>
  <si>
    <t>G0006</t>
  </si>
  <si>
    <t>G0014</t>
  </si>
  <si>
    <t>G0016</t>
  </si>
  <si>
    <t>G0017</t>
  </si>
  <si>
    <t>G0020</t>
  </si>
  <si>
    <t>G0024</t>
  </si>
  <si>
    <t>G0025</t>
  </si>
  <si>
    <t>G0030</t>
  </si>
  <si>
    <t>G0033</t>
  </si>
  <si>
    <t>G0039</t>
  </si>
  <si>
    <t>G0040</t>
  </si>
  <si>
    <t>G0050</t>
  </si>
  <si>
    <t>G0058</t>
  </si>
  <si>
    <t>G0062</t>
  </si>
  <si>
    <t>G0068</t>
  </si>
  <si>
    <t>G0069</t>
  </si>
  <si>
    <t>G0072</t>
  </si>
  <si>
    <t>G0075</t>
  </si>
  <si>
    <t>G0076</t>
  </si>
  <si>
    <t>G0078</t>
  </si>
  <si>
    <t>G0079</t>
  </si>
  <si>
    <t>G0080</t>
  </si>
  <si>
    <t>G0081</t>
  </si>
  <si>
    <t>G0082</t>
  </si>
  <si>
    <t>G0088</t>
  </si>
  <si>
    <t>G0102</t>
  </si>
  <si>
    <t>G0103</t>
  </si>
  <si>
    <t>G0113</t>
  </si>
  <si>
    <t>G0114</t>
  </si>
  <si>
    <t>G0115</t>
  </si>
  <si>
    <t>G0117</t>
  </si>
  <si>
    <t>G0118</t>
  </si>
  <si>
    <t>G0119</t>
  </si>
  <si>
    <t>G0120</t>
  </si>
  <si>
    <t>G0126</t>
  </si>
  <si>
    <t>G0127</t>
  </si>
  <si>
    <t>G0139</t>
  </si>
  <si>
    <t>G0142</t>
  </si>
  <si>
    <t>G0165</t>
  </si>
  <si>
    <t>G0167</t>
  </si>
  <si>
    <t>G0196</t>
  </si>
  <si>
    <t>G0201</t>
  </si>
  <si>
    <t>G0205</t>
  </si>
  <si>
    <t>G0326</t>
  </si>
  <si>
    <t>G0332</t>
  </si>
  <si>
    <t>G0414</t>
  </si>
  <si>
    <t>G0424</t>
  </si>
  <si>
    <t>G0587</t>
  </si>
  <si>
    <t>G0988</t>
  </si>
  <si>
    <t>R0003</t>
  </si>
  <si>
    <t>R0005</t>
  </si>
  <si>
    <t>R0006</t>
  </si>
  <si>
    <t>R0007</t>
  </si>
  <si>
    <t>R0008</t>
  </si>
  <si>
    <t>R0010</t>
  </si>
  <si>
    <t>R0014</t>
  </si>
  <si>
    <t>R0020</t>
  </si>
  <si>
    <t>R0023</t>
  </si>
  <si>
    <t>R0024</t>
  </si>
  <si>
    <t>R0025</t>
  </si>
  <si>
    <t>R0027</t>
  </si>
  <si>
    <t>R0028</t>
  </si>
  <si>
    <t>R0029</t>
  </si>
  <si>
    <t>R0033</t>
  </si>
  <si>
    <t>R0034</t>
  </si>
  <si>
    <t>R0037</t>
  </si>
  <si>
    <t>R0038</t>
  </si>
  <si>
    <t>R0039</t>
  </si>
  <si>
    <t>R0040</t>
  </si>
  <si>
    <t>R0053</t>
  </si>
  <si>
    <t>R0062</t>
  </si>
  <si>
    <t>R0066</t>
  </si>
  <si>
    <t>R0067</t>
  </si>
  <si>
    <t>R0078</t>
  </si>
  <si>
    <t>R0081</t>
  </si>
  <si>
    <t>R0083</t>
  </si>
  <si>
    <t>R0089</t>
  </si>
  <si>
    <t>R0090</t>
  </si>
  <si>
    <t>R0093</t>
  </si>
  <si>
    <t>R0102</t>
  </si>
  <si>
    <t>R0106</t>
  </si>
  <si>
    <t>R0109</t>
  </si>
  <si>
    <t>R0111</t>
  </si>
  <si>
    <t>R0124</t>
  </si>
  <si>
    <t>R0125</t>
  </si>
  <si>
    <t>R0165</t>
  </si>
  <si>
    <t>R0219</t>
  </si>
  <si>
    <t>R0221</t>
  </si>
  <si>
    <t>R0223</t>
  </si>
  <si>
    <t>R0315</t>
  </si>
  <si>
    <t>R0318</t>
  </si>
  <si>
    <t>R0350</t>
  </si>
  <si>
    <t>R0352</t>
  </si>
  <si>
    <t>R0364</t>
  </si>
  <si>
    <t>R0410</t>
  </si>
  <si>
    <t>R0472</t>
  </si>
  <si>
    <t>R0474</t>
  </si>
  <si>
    <t>R0476</t>
  </si>
  <si>
    <t>R0506</t>
  </si>
  <si>
    <t>R0507</t>
  </si>
  <si>
    <t>R0524</t>
  </si>
  <si>
    <t>R0601</t>
  </si>
  <si>
    <t>R0789</t>
  </si>
  <si>
    <t>R0790</t>
  </si>
  <si>
    <t>R0840</t>
  </si>
  <si>
    <t>R0855</t>
  </si>
  <si>
    <t>R0859</t>
  </si>
  <si>
    <t>R0860</t>
  </si>
  <si>
    <t>R0904</t>
  </si>
  <si>
    <t>R0905</t>
  </si>
  <si>
    <t>R0906</t>
  </si>
  <si>
    <t>R0909</t>
  </si>
  <si>
    <t>R0910</t>
  </si>
  <si>
    <t>R0911</t>
  </si>
  <si>
    <t>R0912</t>
  </si>
  <si>
    <t>R0990</t>
  </si>
  <si>
    <t>R0998</t>
  </si>
  <si>
    <t>R3060</t>
  </si>
  <si>
    <t>R3061</t>
  </si>
  <si>
    <t>R3062</t>
  </si>
  <si>
    <t>RP01</t>
  </si>
  <si>
    <t>RP0318</t>
  </si>
  <si>
    <t>RP05</t>
  </si>
  <si>
    <t>RP06</t>
  </si>
  <si>
    <t>RP08</t>
  </si>
  <si>
    <t>RP10</t>
  </si>
  <si>
    <t>RP12</t>
  </si>
  <si>
    <t>RP13</t>
  </si>
  <si>
    <t>RP15</t>
  </si>
  <si>
    <t>RP16</t>
  </si>
  <si>
    <t>RP17</t>
  </si>
  <si>
    <t>RP19</t>
  </si>
  <si>
    <t>RP20</t>
  </si>
  <si>
    <t>RP222</t>
  </si>
  <si>
    <t>RP231</t>
  </si>
  <si>
    <t>RP232</t>
  </si>
  <si>
    <t>RP24</t>
  </si>
  <si>
    <t>RP26</t>
  </si>
  <si>
    <t>RP27</t>
  </si>
  <si>
    <t>RP29</t>
  </si>
  <si>
    <t>RP30</t>
  </si>
  <si>
    <t>RP31</t>
  </si>
  <si>
    <t>RP32</t>
  </si>
  <si>
    <t>RP33</t>
  </si>
  <si>
    <t>RP34</t>
  </si>
  <si>
    <t>RP35</t>
  </si>
  <si>
    <t>RP36</t>
  </si>
  <si>
    <t>RP37</t>
  </si>
  <si>
    <t>RP38</t>
  </si>
  <si>
    <t>RP39</t>
  </si>
  <si>
    <t>RP40</t>
  </si>
  <si>
    <t>RP41</t>
  </si>
  <si>
    <t>RP42</t>
  </si>
  <si>
    <t>RP43</t>
  </si>
  <si>
    <t>RP44</t>
  </si>
  <si>
    <t>RP45</t>
  </si>
  <si>
    <t>RP47</t>
  </si>
  <si>
    <t>RP48</t>
  </si>
  <si>
    <t>RP51</t>
  </si>
  <si>
    <t>RP52</t>
  </si>
  <si>
    <t>RP54</t>
  </si>
  <si>
    <t>RP55</t>
  </si>
  <si>
    <t>RP56</t>
  </si>
  <si>
    <t>RP58</t>
  </si>
  <si>
    <t>RP60</t>
  </si>
  <si>
    <t>RP61</t>
  </si>
  <si>
    <t>RP63</t>
  </si>
  <si>
    <t>RP64</t>
  </si>
  <si>
    <t>S1018</t>
  </si>
  <si>
    <t>S1023</t>
  </si>
  <si>
    <t>T0001</t>
  </si>
  <si>
    <t>Opis funkcjonalny</t>
  </si>
  <si>
    <t>Opis techniczny</t>
  </si>
  <si>
    <t>G0789</t>
  </si>
  <si>
    <t>JEŻELI komunikat nie zawiera danych bezpieczeństwa (/*/*/TransitOperation/security = ‘0’)
	ORAZ kod uc zgłoszenia (/*/*/Consignment/CustomsOfficeOfDeparture/referenceNumber) jest kodem uc granicznego
	ORAZ dwa pierwsze znaki kodu uc przeznaczenia (/*/*/Consignment/CustomsOfficeOfDestinationDeclared/referenceNumber) znajdują się na liście krajów UE (CL010)
TO
(JEŻELI typ deklaracji (/*/*TransitDeclaration/declarationType)= 'TIR' TO (
	JEŻELI kod kraju wysyłki jest podany dla całej deklaracji (/*/*/Consignment/countryOfDispatch) i jest on spoza UE (nie należy do CL010) TO (
		(MUSI ISTNIEĆ element /*/*/Consignment/PreviousDocument/type o wartości ze zbioru {'N355'}
		ORAZ /*/*/Consignment/PreviousDocument/referenceNumber musi zawierać identyfikator deklaracji danych bezpieczeństwa i ochrony do systemu AIS)
		LUB (dla każdej pozycji towarowej w deklaracji MUSI ISTNIEĆ element /*/*/Consignment/HouseConsignment/ConsignmentItem/PreviousDocument/type o wartości ze zbioru  {'N355'}
		ORAZ /*/*/Consignment/HouseConsignment/ConsignmentItem/PreviousDocument/referenceNumber musi zawierać identyfikator deklaracji danych bezpieczeństwa i ochrony do systemu AIS)
	)
	LUB JEŻELI kod kraju wysyłki jest podany w węźle HouseConsignment (/*/*/Consignment/HouseConsignment/countryOfDispatch) i jest on spoza UE (nie należy do CL010) TO (
		dla każdej pozycji towarowej należącej do tego węzła HouseConsignment MUSI ISTNIEĆ element /*/*/Consignment/HouseConsignment/ConsignmentItem/PreviousDocument/type o wartości ze zbioru {'N355'}
		ORAZ /*/*/Consignment/HouseConsignment/ConsignmentItem/PreviousDocument/referenceNumber musi zawierać identyfikator deklaracji danych bezpieczeństwa i ochrony do systemu AIS
	)
	LUB JEŻELI kod kraju wysyłki podany jest dla danej pozycji towarowej (/*/*/Consignment/HouseConsignment/ConsignmentItem/countryOfDispatch) i jest on spoza UE (nie należy do CL010) TO (
		TO dla tej pozycji towarowej MUSI ISNTNIEĆ element /*/*/Consignment/HouseConsignment/ConsignmentItem/PreviousDocument/type o wartości ze zbioru {'N355'}
		ORAZ /*/*/Consignment/HouseConsignment/ConsignmentItem/PreviousDocument/referenceNumber musi zawierać identyfikator deklaracji danych bezpieczeństwa i ochrony do systemu AIS
	)
) 
JEŻELI typ całej deklaracji (/*/*TransitDeclaration/declarationType) = 'T1' TO (
	(MUSI ISTNIEĆ element /*/*/Consignment/PreviousDocument/type o wartości ze zbioru {'N355'}
	ORAZ /*/*/Consignment/PreviousDocument/referenceNumber musi zawierać identyfikator deklaracji danych bezpieczeństwa i ochrony do systemu AIS)
	LUB (dla każdej pozycji towarowej w deklaracji MUSI ISTNIEĆ element /*/*/Consignment/HouseConsignment/ConsignmentItem/PreviousDocument/type o wartości ze zbioru {'N355'}
	ORAZ /*/*/Consignment/HouseConsignment/ConsignmentItem/PreviousDocument/referenceNumber musi zawierać identyfikator deklaracji danych bezpieczeństwa i ochrony do systemu AIS)
)
JEŻELI typ całej deklaracji (/*/*TransitDeclaration/declarationType) = ‘T’ ORAZ dla danej pozycji towarowej typ deklaracji uzupełniający (/*/*TransitDeclaration/Consignment/HouseConsignment/declarationType)= ‘T1’ TO (
	dla tej pozycji towarowej MUSI ISTNIEĆ element /*/*/Consignment/HouseConsignment/ConsignmentItem/PreviousDocument/type o wartości ze zbioru {'N355'}
	ORAZ /*/*/Consignment/HouseConsignment/ConsignmentItem/PreviousDocument/referenceNumber musi zawierać identyfikator deklaracji danych bezpieczeństwa i ochrony do systemu AIS
)</t>
  </si>
  <si>
    <t>Dla IEA15PL oraz IEA13PL - może wystąpić co najwyżej jeden element /*/*/Authorisation o polu type równym ‘C521’ lub ‘N500’.
Dla  IE007PL - może wystąpić co najwyżej jeden element Authorisation o polu type równym ‘C520’ lub ‘C522’.</t>
  </si>
  <si>
    <t>JEŻELI w polu /*/*/Authorisation/type podano wartość:
- w przypadku IEA15PL oraz IEA13PL:  ‘C521’ lub ‘N500’ 
- w przypadku IE007PL: ‘C520’ lub ‘C522’
TO pole /*/*/Authorisation/referenceNumber musi zawierać poprawny numer pozwolenia na procedurę uproszczoną (pozwolenie musi być ważne i przypisane do właściwego podmiotu), forma procedury uproszczonej z pozwolenia musi być odpowiednia dla danej roli urzędu (uc wyjścia/uc przeznaczenia) i dla danego typu deklaracji oraz wartość /*/*/Authorisation/type musi być zgodna z typem deklaracji.</t>
  </si>
  <si>
    <t>JEŻELI dla pozycji towarowej istnieje element /AdditionalInformation/code = "EXP09" 
(podany dla całej deklaracji w węźle /*/*/Consignment/AdditionalInformation lub tylko dla konkretnej pozycji towarowej w węźle /*/*/Consignment/HouseConsignment/ConsignmentItem/AdditionalInformation) 
TO  musi zostać zadeklarowany dotyczący tej pozycji towarowej /PreviousDocument/Type=’N830’
(na poziomie całej deklaracji w węźle /*/*/Consignment/PreviousDocument lub  w węźle /*/*/Consignment/HouseConsignment/PreviousDocument dla HouseConsignment, do którego należy ta pozycja towarowa lub w węźle /*/*/Consignment/HouseConsignment/ConsignmentItem/PreviousDocument dla tej pozycji towarowej).</t>
  </si>
  <si>
    <t>JEŻELI pozwolenie na procedurę uproszczoną w miejscu wyjścia/w miejscu przeznaczenia określone w polu /*/*/Authorisation/referenceNumber posiada więcej niż jeden kod miejsca TO pole /*/CountrySpecificDataPL/LocationOfGoodsCodeFromAuthorisation jest wymagane.</t>
  </si>
  <si>
    <t>JEŻELI istnieje element /*/*/Consignment/PreviousDocument/type=’N830’
TO  dla każdej pozycji towarowej w deklaracji sekcja /*/*/Consignment/HouseConsignment/ConsignmentItem/Commodity/CommodityCode jest wymagana ORAZ  pole
/*/*/Consignment/HouseConsignment/ConsignmentItem/Commodity/CommodityCode/combinedNomenclatureCode jest wymagane.
JEŻELI istnieje element /*/*/Consignment/HouseConsignment/PreviousDocument/type=’N830’
TO  dla każdej pozycji towarowejw tym węźle HouseConsignment sekcja /*/*/Consignment/HouseConsignment/ConsignmentItem/Commodity/CommodityCode jest wymagana ORAZ pole
/*/*/Consignment/HouseConsignment/ConsignmentItem/Commodity/CommodityCode/combinedNomenclatureCode jest wymagane.
JEŻELI istnieje element /*/*/Consignment/HouseConsignment/ConsignmentItem /PreviousDocument/type=’N830’
TO dla tej pozycji towarowej sekcja /*/*/Consignment/HouseConsignment/ConsignmentItem/Commodity/CommodityCode jest wymagana ORAZ pole
/*/*/Consignment/HouseConsignment/ConsignmentItem/Commodity/CommodityCode/combinedNomenclatureCode jest wymagane.</t>
  </si>
  <si>
    <t>JEŻELI istnieje element /*/*/Consignment/PreviousDocument/code=’N830’ TO
dla każdej pozycji towarowej w zgłoszeniu nalezy zadeklarować węzeł
/*/*/Consignment/HouseConsignment/ConsignmetItem/PreviousDocument zawierajacy kod ‘N830’ oraz ten sam MRN eksportowy.
JEŻELI istnieje element /*/*/Consignment/HouseConsignment/PreviousDocument/code=’N830’ TO
dla każdej pozycji towarowej w ramach tego węzła HouseConsignment należy zadeklarować węzeł
/*/*/Consignment/HouseConsignment/ConsignmetItem/PreviousDocument zawierajacy kod ‘N830’ oraz ten sam MRN eksportowy.
Do każdej z pozycji towarowych, dla której podano MRN eksportowy należy podać szczegóły z deklaracji eksportowej.
Dana pozycja towarowa może być przypisana wyłącznie do jednego MRN eksportowego.</t>
  </si>
  <si>
    <t>Każdy z węzłów: /*/*/Consignment/PreviousDocument, /*/*/Consignment/HouseConsignment/PreviousDocument oraz /*/*/Consignment/HouseConsignment/ConsignmentItem/PreviousDocument 
może zawierać maksymalnie jeden element PreviousDocument o polu Type=’N830’</t>
  </si>
  <si>
    <t>Numer zabezpieczenia musi być unikalny w ramach zgłoszenia.</t>
  </si>
  <si>
    <t>JEŻELI istnieje element /*/*/Authorisation/Type=’C521’
i  /*/*/TransitOperation/Declaration type &lt;&gt; ‘TIR’ TO zgłoszenie tranzytowe musi wykorzystywać zabezpieczenia posiadające numer GRN (guaranteeType MUSI ZAWIERAĆ się w zbiorze {0,1,2,4,9}) ORAZ dla każdego zabezpieczenia należy podać kwotę wykorzystania zabezpieczenia (/*/*/Guarantee/GuaranteeReference/amountToBeCovered).</t>
  </si>
  <si>
    <t>W zgłoszeniu tranzytowym podane gwarancje oznaczone numerem GRN mogą być zarejestrowane w Polsce i jednym innym kraju będącym sygnatariuszem WPT.
Przykłady: występują kody zabezpieczeń z PL i DK -&gt; poprawnie,
występują kody zabezpieczeń z PL, DK, DE -&gt; reguła zwróci błąd, 
występuje tylko kod zabezpieczenia DK -&gt; poprawnie,
występują kody zabezpieczeń z DK i DE-&gt; reguła zwróci błąd.</t>
  </si>
  <si>
    <t>Elementy Email, WebService, Seap i Epuap elementu CommunicationChannel nie mogą wystąpić jednocześnie. Wymagane jest podanie dokładnie jednego elementu.</t>
  </si>
  <si>
    <t>Element jest wymagany, dla komunikatów przesłanych przez podmiot elektronicznie.</t>
  </si>
  <si>
    <t>Osoba, która złożyła podpis pod komunikatem, musi być reprezentantem podmiotu, który wysłał komunikat.
Dla komunikatów IE007PL oraz IE044PL:
•	JEŻELI podano dane przedstawiciela (RepresentativeForCommunication) przedstawiającego odbiorcy TO składający podpis musi być reprezentantem przedstawiciela przedstawiającego odbiorcy
•	W PRZECIWNYM PRZYPADKU składający podpis musi być reprezentantem przedstawiającego odbiorcy (TraderAtDestination).
Dla komunikatów IEA13PL, IE014PL, IEA15PL, IE054PL, IE141PL, IE170PL:
•	JEŻELI podano dane przedstawiciela (RepresentativeForCommunication) osoby uprawnionej do korzystania z procedury tranzytu, składający podpis musi być reprezentantem przedstawiciela
•	W PRZECIWNYM PRZYPADKU składający podpis musi być reprezentantem osoby uprawnionej do korzystania z procedury tranzytu (HolderOfTheTransitProcedure).</t>
  </si>
  <si>
    <t>JEŻELI IE044PL/CC044C/UnloadingRemark/unloadingCompletion= '1' ORAZ deklaracja jest typu TIR (/*/*/TransitOperation/declarationType =’TIR’) TO  element jest wymagany, W PRZECIWNYM RAZIE nie może być podany.</t>
  </si>
  <si>
    <t>Adres URL musi być zarejestrowany w systemie SZPROT.</t>
  </si>
  <si>
    <t>JEŻELI dla danej pozycji towarowej istnieje dokument poprzedni o kodzie ‘N830’ (/*/*/Consignment/HouseConsignment/ConsignmentItem/PreviousDocument/type=’N830’)
TO  masa netto ze zgłoszenia wywozowego (/*/*/Consignment/HouseConsignment/ConsignmentItem/PreviousDocument/Quantity) jest wymagana i
nie może przekroczyć wartości z pola /*/*/Consignment/HouseConsignment/ConsignmentItem/Commodity/GoodsMeasure/netMass
ORAZ pole  /*/*/Consignment/HouseConsignment/ConsignmentItem/PreviousDocument/goodsItemNumber jest wymagane i musi wskazywać na unikalny numer pozycji towarowej w zgłoszeniu wywozowym o wskazanym MRN eksportowym.</t>
  </si>
  <si>
    <t>JEŻELI  wartość w polu type ZAWIERA się w zbiorze {‘N830’, ‘N820’, ‘N821’, ‘N822’} TO  pole referenceNumber może zawierać wyłącznie poprawny MRN (W przypadku dokumentu identyfikowanego innym numerem, np. dla procedury awaryjnej, Kod = „ZZZ”).</t>
  </si>
  <si>
    <t>JEŻELI wartość w polu type jest RÓWNA ‘N830’ TO pole referenceNumber może zawierać wyłącznie polski numer MRN dokumentu wywozowego.</t>
  </si>
  <si>
    <t xml:space="preserve">•	Dla IEA15PL w procedurze uproszczonej (gdy.istnieje element /*/*/Authorisation/type o wartości ze zbioru {’C521’, ‘N500’}):
JEŻELI istnieje element PreviousDocument/type=’N830’ (podany dla całej deklaracji (/*/*/Consignment/PreviousDocument) lub na poziomie HouseConsignment ( (/*/*/Consignment/HouseConsignment/PreviousDocument) lub na poziomie pozycji towarowej (/*/*/Consignment/HouseConsignment/ConsignmentItem/PreviousDocument)
TO musi zostać zadeklarowany dokładnie jeden element AdditionalInformation/code = ‘EXP09’ dla tej pozycji towarowej (podany dla całej deklaracji /Consignment/AdditionalInformation lub na poziomie tej pozycji towarowej /Consignment/HouseConsignment/ConsignmentItem/AdditionalInformation).
•	Dla IEA15PL w procedurze standardowej:
JEŻELI dla pozycji towarowej istnieje element /PreviousDocument/Type=’N830’ TO nie ma konieczności deklarowania elementu z kodem ‘EXP09’.  </t>
  </si>
  <si>
    <t>JEŻELI element /SupportingDocument/type =’7P17’ TO  pole referenceNumber jest wymagane i musi zawierać numer świadectwa wymaganego w obrocie z krajami trzecimi o długości do 36 znaków.</t>
  </si>
  <si>
    <t>JEŻELI type należy do zbioru {„N853”, „C640”, „C085”, „C678”} TO  pole jest wymagane i musi zawierać numer świadectwa weterynaryjnego w następującym formacie:
JEŻELI type = „N853” TO referenceNumber musi mieć format CHEDP.[A-Z]{2}.20[0-9]{2}.[0-9]{7}[V|R]?
JEŻELI type = „C640” TO referenceNumber musi mieć format CHEDA.[A-Z]{2}.20[0-9]{2}.[0-9]{7}[V|R]?
JEŻELI type = „C085” TO referenceNumber musi mieć format CHEDPP.[A-Z]{2}.20[0-9]{2}.[0-9]{7}[V|R]?
JEŻELI type = „C678” TO referenceNumber musi mieć format CHEDD.[A-Z]{2}.20[0-9]{2}.[0-9]{7}[V|R]?
JEŻELI type = „L100" TO referenceNumber musi mieć format "(IMP|TRS)-[A-Z0-9]{4,8}-[A-Z0-9]{4}-[0-9]{4}-[A-Z0-9]{8}"</t>
  </si>
  <si>
    <t>Element AdditionalReference/type o wartości ze zbioru {‘Y797’, ‘Y798’, ‘Y799’, ‘Y123’, ‘Y121’, ‘Y163’} może być zadeklarowany tylko na poziomie pozycji towarowej (/*/*/Consignment/HouseConsignment/ConsignmentItem).
Na poziomie danej pozycji towarowej, dany kod AdditionalReference/type ze zbioru {‘Y797’, ‘Y798’, ‘Y799’, ‘Y123’, ‘Y121’, ‘Y163’} może wystąpić tylko raz.</t>
  </si>
  <si>
    <t>JEŻELI AdditionalReference/type należy do zbioru {‘Y797’, ‘Y798’, ‘Y799’, ‘Y121’, ‘Y123’, ’Y163’} TO AdditionalReference/referenceNumber nie może być równy 0.
JEŻELI AdditionalReference/type należy do zbioru {„Y798”, „Y799”, „Y163”} TO AdditionalReference/referenceNumber powinien być w formacie n..16,6 i odzwierciedlać ilość w jednostce KGM. Wartość podana dla kodu Y798 nie może być większa niż masa netto pozycji towarowej, dla której zadeklarowany został ten kod.
JEŻELI AdditionalReference/type = „Y121” TO AdditionalReference/referenceNumber powinien być w formacie n..16,6 i odzwierciedlać ilość w jednostce uzupełniającej TCE.</t>
  </si>
  <si>
    <t>JEŻELI w zgłoszeniu tranzytowym występuje pozycja towarowa, której kod towarowy kod towarowy CN
(/*/*/Consignment/HouseConsignment/ConsignmentItem/Commodity/CommodityCode/ harmonizedSystemSubHeadingCode+combinedNomenclatureCode)
zawiera się w słowniku PLL100
ORAZ dla tej pozycji towarowej nie zadeklarowano elementu AdditionalReference/type o wartości z zakresu {‘Y792’, ‘Y793’}
TO dla tej pozycji towarowej muszą być zadeklarowane elementy SupportingDocument/type = ‘L100’ ORAZ AdditionalReference/type =’ Y797’ 
ORAZ AdditionalReference/type = ‘Y799’
ORAZ gdy pozycja towarowa dotyczy produktów/urządzeń napełnionych substancjami zubażającymi warstwę ozonową element AdditionalReference/type = ’Y798’.</t>
  </si>
  <si>
    <t>JEŻELI na poziomie pozycji towarowej (/*/*/Consignment/HouseConsignment/ConsignmentItem) zadeklarowany został element SupportingDocument/type = ‘L100’ TO
dla tej pozycji towarowej musi istnieć także element AdditionalReference/type = ‘Y797’
ORAZ
element HolderOfTheTransitProcedure/identificationNumber musi być numerem EORI
ORAZ 
dla tej pozycji towarowej należy podać element AdditionalReference/type =’Y799’
ORAZ gdy pozycja towarowa dotyczy produktów/urządzeń napełnionych substancjami zubażającymi warstwę ozonową element AdditionalReference/type = ‘Y798’
ORAZ
dla tej pozycji towarowej należy podać:
masę netto (/*/*/Consignment/HouseConsignment/ConsignmentItem/Commodity/GoodsMeasure/netMass ORAZ kod towarowy CN /*/*/Consignment/HouseConsignment/ConsignmentItem/Commodity/CommodityCode/combinedNomenclatureCode</t>
  </si>
  <si>
    <t>JEŻELI w zgłoszeniu tranzytowym występuje pozycja towarowa, dla której AdditionalReference/type należy do zbioru {‘Y797’,’Y798’,’Y799’} TO
dla tej pozycji towarowej musi istnieć SupportingDocument/type = ‘L100’ oraz AdditionalReference/type = ‘Y797’ oraz AdditionalReference/type = ‘Y799’.</t>
  </si>
  <si>
    <t>JEŻELI w zgłoszeniu tranzytowym występuje pozycja towarowa, której kod towarowy CN
(/*/*/Consignment/HouseConsignment/ConsignmentItem/Commodity/CommodityCode/ harmonizedSystemSubHeadingCode+combinedNomenclatureCode)
zawiera się w słowniku PLY123
ORAZ nie zadeklarowano dla tej pozycji towarowej elementu AdditionalReference/type o wartości ze zbioru {‘Y160’, ‘Y162’}
TO dla tej pozycji towarowej muszą być zadeklarowane elementy AdditionalReference/type = ‘Y123’
ORAZ AdditionalReference/type = ‘Y121’
ORAZ gdy pozycja towarowa dotyczy produktów/urządzeń napełnionych fluorowanymi gazami cieplarnianymi to także element AdditionalReference/type = ‘Y163’.</t>
  </si>
  <si>
    <t>JEŻELI na poziomie pozycji towarowej /*/*/Consignment/HouseConsignment/ConsignmentItem zadeklarowany został element AdditionalRefernce/type = ‘Y123’ TO
element HolderOfTheTransitProcedure/identificationNumber musi być numerem EORI
ORAZ 
dla tej pozycji towarowej należy podać element AdditionalReference/type = ‘Y121’ 
ORAZ gdy pozycja towarowa dotyczy produktów/urządzeń napełnionych fluorowanymi gazami cieplarnianymi to także element AdditionalReference/type = ‘Y163’
ORAZ
dla tej pozycji towarowej należy podać: masę netto (/*/*/Consignment/HouseConsignment/ConsignmentItem/Commodity/GoodsMeasure/netMass  ORAZ kod towarowy CN (/*/*/Consignment/HouseConsignment/ConsignmentItem/Commodity/CommodityCode/harmonizedSystemSubHeadingCode)</t>
  </si>
  <si>
    <t>JEŻELI w zgłoszeniu tranzytowym występuje pozycja towarowa, dla której AdditionalReference/type należy do zbioru {‘Y121’,’Y163’} TO
dla tej pozycji towarowej musi istnieć AdditionalReference/type = ‘Y123’ oraz AdditionalReference/type = ‘Y121’.</t>
  </si>
  <si>
    <t>JEŻELI w zgłoszeniu tranzytowym występuje pozycja towarowa, której kod towarowy CN (/*/*/Consignment/HouseConsignment/ConsignmentItem/Commodity/CommodityCode/harmonizedSystemSubHeadingCode+combinedNomenclatureCode) zawiera się w słowniku PLC640
TO dla tej pozycji towarowej musi być zadeklarowany element SupportingDocument/type o wartości ‘C640’.</t>
  </si>
  <si>
    <t>JEŻELI w zgłoszeniu tranzytowym występuje pozycja towarowa, której kod towarowy CN (/*/*/Consignment/HouseConsignment/ConsignmentItem/Commodity/CommodityCode/harmonizedSystemSubHeadingCode+combinedNomenclatureCode) zawiera się w słowniku PLC678
TO dla tej pozycji towarowej musi być zadeklarowany element SupportingDocument/type o wartości ‘C678’.</t>
  </si>
  <si>
    <t>JEŻELI w zgłoszeniu tranzytowym występuje pozycja towarowa, której kod towarowy CN (/*/*/Consignment/HouseConsignment/ConsignmentItem/Commodity/CommodityCode/harmonizedSystemSubHeadingCode+combinedNomenclatureCode) zawiera się w słowniku PLN853
TO dla tej pozycji towarowej musi być zadeklarowany element SupportingDocument/type o wartości ‘N853’.</t>
  </si>
  <si>
    <t>JEŻELI w zgłoszeniu tranzytowym występuje pozycja towarowa, której kod towarowy CN (/*/*/Consignment/HouseConsignment/ConsignmentItem/Commodity/CommodityCode/harmonizedSystemSubHeadingCode+combinedNomenclatureCode) zawiera się w słowniku PLC085
LUB rodzaj opakowania dla pozycji towarowej (/*/*/Consignment/HouseConsignment/ConsignmentItem/Packaging/typeOfPackages) zawiera się w słowniku PLWPKG
TO dla tej pozycji towarowej musi być zadeklarowany element SupportingDocument/type o wartości ‘C085’.</t>
  </si>
  <si>
    <t>JEŻELI /*/*Guarantee/guarenteeType ZAWIERA się w zbiorze {0,1,2,4,9} TO dla tego zabezpieczenia pole amountToBeCovered jest wymagane.</t>
  </si>
  <si>
    <t>JEŻELI IE044PL/CC044C/UnloadingRemark/unloadingCompletion = ‘0’
TO element IE044PL/CC044C/UnloadingRemark/conform = ‘0’ (tzn. muszą wystąpić uwagi do rozładunku).</t>
  </si>
  <si>
    <t>Typ komunikatu podany w numerze własnym /*/*/messageIdentification musi być zgodny z typem komunikatu.
Weryfikacja zgodnie z formatem dla messageIdentification:
 Rok+Typ+Id, gdzie:
•	Rok to dwie ostatnie cyfry roku z daty utworzenia komunikatu
•	Typ to ciąg znaków "IExxx",
•	Id to ciąg cyfr od 0 do 9 i dużych liter od A do Z o długości od 1 do 28 znaków.</t>
  </si>
  <si>
    <t>RP49</t>
  </si>
  <si>
    <t>Jeśli element */*AdditionalInformation/code zawiera się w zbiorze {„POW01”,”PCS01”} to w elemencie Text należy podać poprawny adres e-mail albo numer IDSISC podmiotu, który posiada zarejestrowany w SZPROT ważny kanał komunikacyjny o typie webservice lub email. Na wskazany adres zostanie wysłany komunikat IE029SC.
Kod POW01/PCS01 należy zadeklarować na poziomie Consignment (w okresie docelowym od TPendDate) lub przy pierwszej pozycji towarowej (w okresie przejściowym do TPendDate).
Zgłoszenie może zawierać maksymalnie 1 wystąpienie kodu POW01 ALBO kodu PCS01.</t>
  </si>
  <si>
    <t>Funkcjonalność wysyłki komunikatu IE029SC na adres wskazany przy pomocy kodu POW01/PCS01 ograniczona może zostać do towarów przeworzonych w kontenerach (element Consignment/containerIndicator w komunikatach IEA15/IEA13 ma wartość „1”). W takim przypadku, gdy zgłoszenie tranzytowe nie będzie zawierało konternerów, to komunikat IEA15/IEA13 zostanie odrzucone z informacją o braku kontenerów. 
Aby wysyłka IE029SC była możliwa:
- kod Urzędu celnego wyjścia (DepartureCustomsOffice/referenceNumber) musi znajdować się w słowniku urzędów PCS,
- numer IDSISC Podmiotu podany przy kodzie POW01/PCS01 musi znajdować się w słowniku Podmiotów PCS
Jeśli powyższe warunki nie zostaną spełnione, komunikat IEA15/IEA13 zostanie odrzucony z odpowiednią informacją o błędzie.</t>
  </si>
  <si>
    <t>JEŻELI &lt;Decisive Date&gt; jest WIĘKSZA NIŻ &lt;TPendDate&gt; WTEDY
(
JEŻELI /*/*/Consignment/PreviousDocument/type=’N830’ TO w polu /Consignment/PreviousDocument/referenceNumber musi być poprawny numer MRN zgłoszenia wywozowego. 17’ty znak numeru musi mieć wartość ‘A’, ‘B’ lub ‘E’ (‘Export declaration’ lub ‘Export and exit summary declaration’).
JEŻELI /*/*/Consignment/HouseConsignment/PreviousDocument/type=’N830’ TO w polu /Consignment/HouseConsignment/PreviousDocument/referenceNumber musi być poprawny numer MRN zgłoszenia wywozowego. 17’ty znak numeru musi mieć wartość ‘A’, ‘B’ lub ‘E’ (‘Export declaration’ lub ‘Export and exit summary declaration’).
JEŻELI /*/*/Consignment/HouseConsignment/ConsignmentItem/PreviousDocument/type=’N830’ TO w polu /*/*/Consignment/HouseConsignment/ConsignmentItem/PreviousDocument/referenceNumber musi być poprawny numer MRN deklaracji eksportowej. 17’ty znak numeru musi mieć wartość ‘A’, ‘B’ lub ‘E’ (‘Export declaration’ lub ‘Export and exit summary declaration’).
)</t>
  </si>
  <si>
    <t>JEŻELI nie został podany element /*/*/Authorisation/type o wartości ze zbioru {‘C521’,’N500’}
TO /*/*/TransitOperation/limitDate nie stosuje się,
W PRZECIWNYM WYPADKU
JEŻELI /*/*/TransitOperation/additionalDeclarationType jest równy 'D'
TO element /*/*/TransitOperation/limitDate jest opcjonalny
W PRZECIWNYM WYPADKU element /*/*/TransitOperation/limitDate jest wymagany.</t>
  </si>
  <si>
    <t>JEŻELI w komunikacie IEA15PL oraz IEA13PL nie został podany element /*/*/Authorisation/type o wartości ze zbioru {‘C521’,’N500’}
TO w komunikacie IE170PL pola  /*/*/TransitOperation/limitDate nie stosuje się,
W PRZECIWNYM WYPADKU
JEŻELI w komunikacie IEA15PL oraz IEA13PL nie został podany element /*/*/TransitOperation/limitDate
TO w komunikacie IE170PL element /*/*/TransitOperation/limitDate jest wymagany
W PRZECIWNYM WYPADKU w komunikacie IE170PL element /*/*/TransitOperation/limitDate jest opcjonalny.</t>
  </si>
  <si>
    <t>Wartość /*/*/TransitOperation/limitDate musi być równa lub późniejsza od daty zgłoszenia.
Ostatnia otrzymana wartość /*/*/TransitOperation/limitDate z komunikatów IEA15PL/IEA13PL/IE170PL musi być równa lub późniejsza od daty przesłania powiadomienia o przedstawieniu towarów (komunikat IE170PL).</t>
  </si>
  <si>
    <t>Kod urzędu zawarty w referenceNumber musi zaczynać się od „PL”.</t>
  </si>
  <si>
    <t>Jeżeli TransitOperation/additionalDeclarationType=’D’ to nie można zadeklarować powiązania z AES PLUS (dokument N830) w PreviousDocument</t>
  </si>
  <si>
    <t>JEŻELI w polu /*/*/Authorisation podano wartość ‘1’
TO /Authorisation/referenceNumber musi zawierać poprawny numer pozwolenia na procedurę uproszczoną (zgodny ze wzorcem), przypisany do podmiotu wysyłającego IE280) ORAZ
każdy /Consignment/Incident/Location/locationCode musi wskazywać na miejsce lokalizacji towarów z pozwolenia ze zgodą na przeładunek
JEŻELI w polu /Authorisation/type podano wartość '2'
TO /Authorisation/referenceNumber musi zawierać poprawny numer zgody generalnej na przeładunki (zgodny ze wzorcem).</t>
  </si>
  <si>
    <t>JEŻELI Authorisation/type = ‘1’ (pozwolenie) TO
/*/Consignment/Incident/Location/locationCode jest WYMAGANY ORAZ RP0460 jest deaktywowana
ORAZ
/*/Consignment/Incident/Location/qualifierOfIdentification = „Z”
W PRZECIWNYM WYPADKU
/*/Consignment/Incident/Location/locationCode jest OPCJONALNY.</t>
  </si>
  <si>
    <t>JEŻELI dwa pierwsze znaki z CustomsOfficeOfDeparture/referenceNumber są RÓWNE ‘PL’ ORAZ
dwa pierwsze znaki z CustomsOfficeOfDestinationDeclared/referenceNumber są RÓŻNE od ‘PL’ TO
/IE280PL/CC280C/Authorisation nie może być użyty
W PRZECIWNYM WYPADKU
/IE280PL/CC280C/Authorisation jest opcjonalny</t>
  </si>
  <si>
    <t>Jeżeli występuje węzeł Authorisation to typ zdarzenia musi być = 6.</t>
  </si>
  <si>
    <t>Suma zdarzeń zarejestrowanych dla danej operacji tranzytowej i w komunikacie nie może być większa niż 9.</t>
  </si>
  <si>
    <t>JEŻELI /*/Consignment/AdditionalInformation/code jest RÓWNY "GWAR3" TO /*/Consignment/AdditionalInformation/text jest OBOWIĄZKOWY i może przyjąć następujący format:
•	PESEL:xxxx, gdzie xxxx to 11 cyfrowy numer PESEL,
•	NIP:xxxx, gdzie xxxx to polski (10 cyfrowy) numer NIP,
•	TIN:xxxx, gdzie xxxx to numer identyfikacyjny podatnika z danego kraju o formacie (2 litery + ciąg do 15 znaków),
•	NUMERDT:xxxx, gdzie xxxx to nr dokumentu toższamości.
Identyfikator podajemy zaraz po dwukropku bez spacji.</t>
  </si>
  <si>
    <t>C0411; R0990; RP49</t>
  </si>
  <si>
    <t>JEŻELI /*/*/TransitOperation/tirCarnetNumber jest wypełniony
TO dla zgłoszeń w procedurze uproszczonej (istnieje element Authorisation o polu type zawierającym kod upoważnionego nadawcy TIR ‘N500’) pole /*/*/TransitOperation/tirCarnetNumber musi posiadać unikalną wartość (do Systemu nie może zostać przyjęte zgłoszenie w procedurze uproszczonej z takim samym numerem karnetu, jak dla istniejącego już w Systemie zgłoszenia w statusie innym niż końcowy).</t>
  </si>
  <si>
    <t>JEŻELI /*/Consignment/Incident/Location/qualifierOfIdentification jest RÓWNY 'W' TO
/*/Consignment/Incident/Location/GNSS = "R" ORAZ
/*/Consignment/Incident/Location/UNLocode = "N" ORAZ
/*/Consignment/Incident/Location/Address = "N" ORAZ
/*/Consignment/Incident/Location/locationCode = "N" ORAZ
/*/Consignment/Incident/Location/locationText = "N"
JEŻELI /*/Consignment/Incident/Location/qualifierOfIdentification jest RÓWNY 'U' TO
/*/Consignment/Incident/Location/UNLocode = "R" ORAZ
/*/Consignment/Incident/Location/GNSS = "N" ORAZ
/*/Consignment/Incident/Location/Address = "N" ORAZ
/*/Consignment/Incident/Location/locationCode = "N" ORAZ
/*/Consignment/Incident/Location/locationText = "N"
JEŻELI /*/Consignment/Incident/Location/qualifierOfIdentification jest RÓWNY 'Z' TO
/*/Consignment/Incident/Location/UNLocode = "N" ORAZ
/*/Consignment/Incident/Location/GNSS = "N" ORAZ
dokładnie jeden z poniższych elementów MUSI BYĆ WYPŁENIONY
(/*/Consignment/Incident/Location/Address = "R" ALBO
/*/Consignment/Incident/Location/locationCode = "R" ALBO
/*/Consignment/Incident/Location/locationText = "R")</t>
  </si>
  <si>
    <t>JEŻELI IE044/CC044C/UnloadingRemark/conform ma wartość ROWNĄ “0” LUB IE044/CC044C/UnloadingRemark/stateOfSeals ma wartość ROWNĄ “0”
WTEDY
(/*/Consignment jest WYMAGANY ORAZ /*/TransitOperation/otherThingsToReport jest OPCJONALNY) LUB  (/*/Consignment jest OPCJONALNY ORAZ /*/TransitOperation/otherThingsToReport jest WYMAGANY)
W PRZECIWNYM PRZYPADKU
/*/Consignment NIEmoże być UŻYTY ORAZ /*/TransitOperation/otherThingsToReport jest OPCJONALNY
IF IE044/CC044C/UnloadingRemark/Conform = 0 OR IE044/CC044C/UnloadingRemark/State of seals = 0
THEN
(/*/Consignment = “R” AND /*/TransitOperation/otherThingsToReport= “O” ) OR  (/*/Consignment = “O” AND /*/TransitOperation/otherThingsToReport = “R”)
ELSE
/*/Consignment = “N” AND /*/TransitOperation/otherThingsToReport = “O”</t>
  </si>
  <si>
    <t>GRN musi być poprawny strukturalnie zgodnie ze specyfikacją zawartą w DDCOM
ORAZ JEŻELI Kod kraju w GRN = 'PL' WTEDY GRN musi spełniać dodatkowo wymaganie strukturalne GRN systemu OSOZ2:
(\d{2}[A-Z]{2}\d{6}[G|R]\d{5}\d)|
(\d{2}[A-Z]{2}\d{6}[A-Z][A-Z0-9]{5}\d)|
(\d{2}[A-Z]{2}\d{4}[G|X|Y|Z][D|T]\d{5}\d\d)|
(\d{2}[A-Z]{2}\d{6}[A-Z]\d{5}\d)|
(\d{2}[A-Z]{2}\d{6}[A-Z]\d{5}\d[A-Z]\d{6})|
(.{10,50})</t>
  </si>
  <si>
    <t>JEŻELI Consignment/HouseConsignment/ConsignmentItem/PreviousDocument/type = ‘N337’ ORAZ PreviousDocument/referenceNumber zawiera numer MRN zgłoszenia DSK z systemu AIS IMPORT PLUS (zgodny z wzorcem [0-9]{2}[A-Z]{2}[0-9]{5}D[A-Z0-9]{6}U[0-9]
TO należy podać numer przesyłki dołączony do PreviousDocument/referenceNumber, zapisany w formacie: MRN-#, gdzie # to nr przesyłki (&gt;=0). Numer 0 podajemy, gdy numer pozycji DSK dotyczy pozycji przesyłki kapitańskiej, a nie spedytorskiej
ORAZ 
numer pozycji ze zgłoszenia DSK (ConsignmentItem/PreviousDocument/goodsItemNumber jest WYMAGANY
ORAZ
rodzaj opakowań ze zgłoszenia DSK (ConsignmentItem/PreviousDocument/typeOfPackages) jest WYMAGANY
ORAZ
ilość opakowań ze zgłoszenia DSK (ConsignmentItem/PreviousDocument/numberOfPackages) jest WYMAGANA
W PRZECIWNYM RAZIE elementy: ConsignmentItem/PreviousDocument/goodsItemNumber, ConsignmentItem/PreviousDocument/typeOfPackages, ConsignmentItem/PreviousDocument/numberOfPackages są OPCJONALNE</t>
  </si>
  <si>
    <t>JEŻELI na poziomie zgłoszenia (Consignment/PreviousDocument) istnieje dokument poprzedni o kodzie ‘N337’ ORAZ jego numer pochodzi z AIS IMPORT PLUS
WTEDY
dla każdej pozycji towarowej należy zadeklarować ten sam dokument poprzedni wraz z informacjami dodatkowymi podanymi zgodnie z RP221</t>
  </si>
  <si>
    <t>JEŻELI Consignment/HouseConsignment/ConsignmentItem/AdditionalInformation/code = ‘TRSPE’ 
WTEDY dla tej pozycji towarowej należy zadeklarować przynajmniej 1 dokument poprzedni o kodzie ‘NMRN’ lub ‘NCLE’
ORAZ dla tego dokumentu:
   (JEŻELI PreviousDocument/type = 'NMRN' WTEDY
PreviousDocument/referenceNumber musi zawierać numer MRN procedury specjalnej 51xx lub 53xx lub 71xx wraz z numerem przesyłki ze zgłoszenia do procedury specjalnej, zapisany w formacie: MRN-#, gdzie # to nr przesyłki (gdy nie ma nr przesyłki w zgłoszeniu proc. specjalnej. to podajemy 1)
JEŻELI PreviousDocument/type = 'NCLE' WTEDY
      PreviousDocument/referenceNumber musi zawierać numer oraz datę wpisu do rejestru Zgłaszającego
   )
ORAZ
numer pozycji ze zgłoszenia lub wpisu do rejestru Zgłaszającego do procedury specjalnej (ConsignmentItem/PreviousDocument/goodsItemNumber jest WYMAGANY
ORAZ
ilość towaru ze zgłoszenia lub wpisu do rejestru Zgłaszającego do procedury specjalnej (ConsignmentItem/PreviousDocument/quantity) jest WYMAGANA
ORAZ
jednostka miary ze zgłoszenia lub wpisu do rejestru Zgłaszającego do procedury specjalnej (ConsignmentItem/PreviousDocument/measurementUnitAndQualifier)  jest WYMAGANA</t>
  </si>
  <si>
    <t>JEŻELI na poziomie zgłoszenia (Consignment/AdditionalInformation) istnieje informacja dodatkowa o kodzie ‘TRSPE’ 
WTEDY
  dla każdej pozycji towarowej ze zgłoszenia należy zadeklarować przynajmniej jeden dokument poprzedni (ConsignmentItem/PreviousDocument) o kodzie ‘NMRN’ lub ‘NCLE’ wraz z informacjami dodatkowymi zgodnie z RP231.
Jeśli na poziomie danej przesyłki (Consignment/HouseConsignment/AdditionalInformation) istnieje informacja dodatkowa o kodzie ‘TRSPE’ 
WTEDY
   dla każdej pozycji towarowej z tej przesyłki należy zadeklarować przynajmniej jeden dokument poprzedni (ConsignmentItem/PreviousDocument) o kodzie ‘NMRN’ lub ‘NCLE’ wraz z informacjami dodatkowymi zgodnie z RP231.</t>
  </si>
  <si>
    <t>JEŻELI dla pozycji towarowej istnieje element /*/*/Consignment/PreviousDocument/type=’N830’ LUB /*/*/Consignment/HouseConsignment/PreviousDocument/type=’N830’ (dla węzła HouseConsignment, do którego należy pozycja towarowa) LUB /*/*/Consignment/HouseConsignment/ConsignmentItem/PreviousDocument/type=’N830’
TO pole
/*/*/Consignment/HouseConsignment/ConsignmentItem/Commodity/GoodsMeasure jest WYMAGANE  
ORAZ pole
/*/*/Consignment/HouseConsignment/ConsignmentItem/Commodity/GoodsMeasure/netMass jest WYMAGANE.</t>
  </si>
  <si>
    <t>Element wymagany, gdy zgłoszenie nie zostało złożone w formie papierowej i dla:
komunikatów IEA13PL, IE014PL, IEA15PL, IE054PL, IE141PL, IE170PL
JEŚLI nie podano /*/*/HolderOfTheTransitProcedure/identificationNumber TO element jest wymagany</t>
  </si>
  <si>
    <t>JEŻELI na poziomie pozycji towarowej zadeklarowano element /SupportingDocument/type = którego wartość zawiera się w zbiorze {‘N853’, ‘C640’, ‘C085’, ‘C678’} 
TO dla tej pozycji towarowej należy podać element/*/*/Consignment/HouseConsignment/ConsignmentItem/Commodity/CommodityCode/combinedNomenclatureCode.</t>
  </si>
  <si>
    <t>Element SupportingDocument/type zbioru {‘N853’, ‘C640’, ‘C085’, ‘C678’, ‘L100’} może być zadeklarowany tylko na poziomie pozycji towarowej (/*/*/Consignment/HouseConsignment/ConsignmentItem).
Na poziomie danej pozycji towarowej, dany kod SupportingDocument/type ze zbioru {‘N853’, ‘C640’, ‘C085’, ‘C678’, ‘L100’} może wystąpić tylko raz.</t>
  </si>
  <si>
    <t>Reguły biznesowe / Rules &amp; Conditions</t>
  </si>
  <si>
    <t>Kod reguły</t>
  </si>
  <si>
    <t>R&amp;C</t>
  </si>
  <si>
    <t>Reguły i warunki</t>
  </si>
  <si>
    <t>Functional description</t>
  </si>
  <si>
    <t>Techinical description</t>
  </si>
  <si>
    <t>wersja nr 1.00 z dnia 2025-12-16</t>
  </si>
  <si>
    <t>Potwierdzenie sprostowania zgłoszenia.</t>
  </si>
  <si>
    <t>Powiadomienie o przybyciu towaru do miejsca przeznaczenia.</t>
  </si>
  <si>
    <t>Decyzja (zoda lub odnowa) o unieważnieniu zgłoszenia tranzytowego.</t>
  </si>
  <si>
    <t>Sprostowanie zgłoszenia tranzytowego.</t>
  </si>
  <si>
    <t>Wniosek o unieważnienie.</t>
  </si>
  <si>
    <t>Zgłoszenie tranzytowe.</t>
  </si>
  <si>
    <t>Informacja o rozbieżnościach w kontroli w UC przeznaczenia.</t>
  </si>
  <si>
    <t>Informacja o konieczności sprostowania zgłoszenia ze względu na błędy walidacji z AES PLUS (dotyczy tylko tranzytu po wywozie).</t>
  </si>
  <si>
    <t>Informacja o zwolnieniu towaru (UC przeznaczenia).</t>
  </si>
  <si>
    <t>Informacja o nadaniu numeru MRN.</t>
  </si>
  <si>
    <t>Informacja o nadaniu numeru MRN dla PDS (przypadek ponownego wprowadzenia).</t>
  </si>
  <si>
    <t>Informacja o zwolnieniu towaru do tranzytu dla Podmiotu innego niż zgłaszający.</t>
  </si>
  <si>
    <t>Informacja o zwolniueniu towaru do tranzytu.</t>
  </si>
  <si>
    <t>Informacja o rozpoczęciu procedury poboru.</t>
  </si>
  <si>
    <t>Zezwolenie na roazładunek (lub kontynuację rozładunku).</t>
  </si>
  <si>
    <t>Informacja o zamknięciu operacji tranzytowej (UC wyjścia).</t>
  </si>
  <si>
    <t>Informacja o niezwolnieniu towaru do tranzytu.</t>
  </si>
  <si>
    <t>Wniosek o zwolnienie towaru do tranzytu.</t>
  </si>
  <si>
    <t>Informacja o nieważności zabezpieczenia.</t>
  </si>
  <si>
    <t>Odrzucenie komunikatu z UC wyjścia.</t>
  </si>
  <si>
    <t>Odrzucanie komunikatu z UC przeznaczenia.</t>
  </si>
  <si>
    <t>Odrzucenie komunikatu z UC tranzytowego.</t>
  </si>
  <si>
    <t>Informacja o kontroli w UC wyjścia.</t>
  </si>
  <si>
    <t>Informacja o kontroli dot. PDS w UC tranzytowym.</t>
  </si>
  <si>
    <t>Wniosek o informacje dot. PDS.</t>
  </si>
  <si>
    <t>Odpowiedź na wniosek o informacje dot. PDS.</t>
  </si>
  <si>
    <t>Zapytanie o przesyłkę w ramach procedury poszukiwawczej.</t>
  </si>
  <si>
    <t>Odpowiedź na zapytanie o przesyłkę w ramach procedury poszukiwawczej.</t>
  </si>
  <si>
    <t>Informacja o przedstwieniu towaru w UC wyjścia.</t>
  </si>
  <si>
    <t>Informacja o zarejestrowanym zdarzeniu w trakcie przewozu.</t>
  </si>
  <si>
    <t>Wniosek/informacja o przeładunku.</t>
  </si>
  <si>
    <t>Komunikat błędu biznesowego z systemu NCTS2PLUS.</t>
  </si>
  <si>
    <t>Komunikat błędu składniowego z systemu NCTS2PLUS.</t>
  </si>
  <si>
    <t>Potwierdzenie przyjęcia komunikatu IEA15.</t>
  </si>
  <si>
    <t>UPO</t>
  </si>
  <si>
    <t>Urzędowe poświadczenie odbioru komunikatów: IE007, IEA13, IE014, IE044, IE054, IE141, IE280.</t>
  </si>
  <si>
    <t>/UPO</t>
  </si>
  <si>
    <t>/UPO/@NumerIdentyfikacyjny</t>
  </si>
  <si>
    <t>/UPO/@IdentyfikatorECIPSEAP</t>
  </si>
  <si>
    <t>/UPO/@NazwaPodmiotuWydajacego</t>
  </si>
  <si>
    <t>/UPO/@NazwaSystemuWydajacego</t>
  </si>
  <si>
    <t>/UPO/@DataDoreczenia</t>
  </si>
  <si>
    <t>/UPO/@DataWytworzenia</t>
  </si>
  <si>
    <t>/UPO/Dokument</t>
  </si>
  <si>
    <t>/UPO/Dokument/@Skrot</t>
  </si>
  <si>
    <t>/UPO/Dokument/@NrWlasny</t>
  </si>
  <si>
    <t>/UPO/Dokument/@Typ</t>
  </si>
  <si>
    <t>/UPO/Informacja</t>
  </si>
  <si>
    <t>/UPO/Informacja/@Rodzaj</t>
  </si>
  <si>
    <t>/UPO/Informacja/@WskaznikXpath</t>
  </si>
  <si>
    <t>/UPO/Informacja/Tresc</t>
  </si>
  <si>
    <t>/UPO/Informacja/Tresc/@Tekst</t>
  </si>
  <si>
    <t>/UPO/Informacja/Tresc/@Jezyk</t>
  </si>
  <si>
    <t>/UPO/Signature</t>
  </si>
  <si>
    <t>Numer identyfikacyjny komunikatu nadany przez NCTS2. Musi być podany w formacie Rok+Typ+Id, gdzie:
•	Rok to dwie ostatnie cyfry roku z daty utworzenia komunikatu (zgodne z /UPO/@DataWytworzenia),
•	Typ to ciąg znaków "UPO",
•	Id to ciąg cyfr od 0 do 9 i dużych liter od A do Z o długości od 1 do 7 znaków.</t>
  </si>
  <si>
    <t>Identyfikator ECIP/SEAP.</t>
  </si>
  <si>
    <t>Nazwa podmiotu wydającego komunikat.</t>
  </si>
  <si>
    <t>Nazwa Systemu wydającego komunikat – zawsze NCTS2.</t>
  </si>
  <si>
    <t>Data i czas doręczenia komunikatu przez system ECIP/SEAP do systemu NCTS2 w formacie RRRR-MM-DDTGG:MM:SS, np. 2021-10-01T23:59:59</t>
  </si>
  <si>
    <t>Data i czas utworzenia komunikatu przez system NCTS2 w formacie RRRR-MM-DDTGG:MM:SS, np. 2021-10-01T23:59:59.</t>
  </si>
  <si>
    <t>an..123</t>
  </si>
  <si>
    <t>dateTime</t>
  </si>
  <si>
    <t>Dane komunikatu, którego doyczy UPO</t>
  </si>
  <si>
    <t>Skrót komunikatu przesłanego przez podmiot.</t>
  </si>
  <si>
    <t>Identyfikator komunikatu nadany przez podmiot</t>
  </si>
  <si>
    <t>Typ komunikatu przesłanego przez podmiot.</t>
  </si>
  <si>
    <t>Rodzaj informacji. W przypadku UPO – wyłącznie rodzaj „informacja”.</t>
  </si>
  <si>
    <t>Ścieżka XPath do elementu w dokumentnie przesłanym przez podmiot, którego tyczy się komunikat informacyjny.</t>
  </si>
  <si>
    <t>Tekst komunikatu informacyjnego (może być w jednym lub dwóch językach).</t>
  </si>
  <si>
    <t>Kod języka zgodny z ISO 693-1 w którym podano tekst komunikatu informacyjnego.</t>
  </si>
  <si>
    <t>1..2</t>
  </si>
  <si>
    <t>Minimalna zmiana zawartości.</t>
  </si>
  <si>
    <t>Nowy komunikat.</t>
  </si>
  <si>
    <t>Bez zmian zawartości.</t>
  </si>
  <si>
    <t>Drobna zmiana zawartości.</t>
  </si>
  <si>
    <t>Zmiana struktury.</t>
  </si>
  <si>
    <t>Bez zmian zawartości (możłiwe zmiany w regułach).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</si>
</sst>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0">
    <font>
      <sz val="10"/>
      <color theme="1"/>
      <name val="Liberation Sans"/>
      <charset val="238"/>
    </font>
    <font>
      <sz val="11"/>
      <color rgb="FF000000"/>
      <name val="Calibri"/>
      <family val="2"/>
      <charset val="238"/>
    </font>
    <font>
      <b/>
      <sz val="11"/>
      <color rgb="FF000000"/>
      <name val="Calibri"/>
      <family val="2"/>
      <charset val="238"/>
    </font>
    <font>
      <b/>
      <sz val="11"/>
      <color rgb="FFFFFFFF"/>
      <name val="Calibri"/>
      <family val="2"/>
      <charset val="238"/>
    </font>
    <font>
      <sz val="11"/>
      <color rgb="FFCC0000"/>
      <name val="Calibri"/>
      <family val="2"/>
      <charset val="238"/>
    </font>
    <font>
      <u/>
      <sz val="11"/>
      <color rgb="FF0563C1"/>
      <name val="Calibri"/>
      <family val="2"/>
      <charset val="238"/>
    </font>
    <font>
      <i/>
      <sz val="11"/>
      <color rgb="FF808080"/>
      <name val="Calibri"/>
      <family val="2"/>
      <charset val="238"/>
    </font>
    <font>
      <sz val="11"/>
      <color rgb="FF006600"/>
      <name val="Calibri"/>
      <family val="2"/>
      <charset val="238"/>
    </font>
    <font>
      <b/>
      <sz val="24"/>
      <color rgb="FF000000"/>
      <name val="Calibri"/>
      <family val="2"/>
      <charset val="238"/>
    </font>
    <font>
      <b/>
      <sz val="18"/>
      <color rgb="FF000000"/>
      <name val="Calibri"/>
      <family val="2"/>
      <charset val="238"/>
    </font>
    <font>
      <b/>
      <sz val="12"/>
      <color rgb="FF000000"/>
      <name val="Calibri"/>
      <family val="2"/>
      <charset val="238"/>
    </font>
    <font>
      <u/>
      <sz val="11"/>
      <color rgb="FF0000EE"/>
      <name val="Calibri"/>
      <family val="2"/>
      <charset val="238"/>
    </font>
    <font>
      <sz val="11"/>
      <color rgb="FF996600"/>
      <name val="Calibri"/>
      <family val="2"/>
      <charset val="238"/>
    </font>
    <font>
      <sz val="11"/>
      <color rgb="FF333333"/>
      <name val="Calibri"/>
      <family val="2"/>
      <charset val="238"/>
    </font>
    <font>
      <b/>
      <i/>
      <u/>
      <sz val="11"/>
      <color rgb="FF000000"/>
      <name val="Calibri"/>
      <family val="2"/>
      <charset val="238"/>
    </font>
    <font>
      <sz val="22"/>
      <color rgb="FF000000"/>
      <name val="Calibri"/>
      <family val="2"/>
      <charset val="238"/>
    </font>
    <font>
      <b/>
      <sz val="28"/>
      <color rgb="FF000000"/>
      <name val="Calibri"/>
      <family val="2"/>
      <charset val="238"/>
    </font>
    <font>
      <b/>
      <u/>
      <sz val="16"/>
      <color rgb="FF0563C1"/>
      <name val="Calibri"/>
      <family val="2"/>
      <charset val="238"/>
    </font>
    <font>
      <b/>
      <i/>
      <sz val="12"/>
      <color rgb="FF000000"/>
      <name val="Lato"/>
      <family val="2"/>
      <charset val="238"/>
    </font>
    <font>
      <sz val="10"/>
      <color rgb="FF000000"/>
      <name val="Arial1"/>
      <charset val="238"/>
    </font>
    <font>
      <b/>
      <sz val="10"/>
      <color theme="1"/>
      <name val="Liberation Sans"/>
      <charset val="238"/>
    </font>
    <font>
      <sz val="10"/>
      <color theme="1"/>
      <name val="Arial"/>
      <family val="2"/>
      <charset val="238"/>
    </font>
    <font>
      <sz val="10"/>
      <color rgb="FFFF0000"/>
      <name val="Liberation Sans"/>
      <charset val="238"/>
    </font>
    <font>
      <sz val="11"/>
      <color rgb="FF000000"/>
      <name val="Calibri Light"/>
      <family val="2"/>
      <charset val="238"/>
      <scheme val="major"/>
    </font>
    <font>
      <b/>
      <i/>
      <sz val="11"/>
      <color rgb="FF000000"/>
      <name val="Calibri Light"/>
      <family val="2"/>
      <charset val="238"/>
      <scheme val="major"/>
    </font>
    <font>
      <b/>
      <sz val="11"/>
      <color theme="1"/>
      <name val="Calibri Light"/>
      <family val="2"/>
      <charset val="238"/>
      <scheme val="major"/>
    </font>
    <font>
      <sz val="11"/>
      <color theme="1"/>
      <name val="Calibri Light"/>
      <family val="2"/>
      <charset val="238"/>
      <scheme val="major"/>
    </font>
    <font>
      <b/>
      <sz val="11"/>
      <color rgb="FF000000"/>
      <name val="Calibri Light"/>
      <family val="2"/>
      <charset val="238"/>
      <scheme val="major"/>
    </font>
    <font>
      <sz val="11"/>
      <color theme="9"/>
      <name val="Calibri Light"/>
      <family val="2"/>
      <charset val="238"/>
      <scheme val="major"/>
    </font>
    <font>
      <u/>
      <sz val="10"/>
      <color theme="10"/>
      <name val="Liberation Sans"/>
      <charset val="238"/>
    </font>
    <font>
      <b/>
      <i/>
      <sz val="9"/>
      <color rgb="FF000000"/>
      <name val="Calibri Light"/>
      <family val="2"/>
      <charset val="238"/>
      <scheme val="major"/>
    </font>
    <font>
      <sz val="10"/>
      <color theme="1"/>
      <name val="Calibri Light"/>
      <family val="2"/>
      <charset val="238"/>
      <scheme val="major"/>
    </font>
    <font>
      <b/>
      <sz val="9"/>
      <color rgb="FF000000"/>
      <name val="Calibri Light"/>
      <family val="2"/>
      <charset val="238"/>
      <scheme val="major"/>
    </font>
    <font>
      <u/>
      <sz val="10"/>
      <color theme="10"/>
      <name val="Calibri Light"/>
      <family val="2"/>
      <charset val="238"/>
      <scheme val="major"/>
    </font>
    <font>
      <b/>
      <sz val="22"/>
      <color theme="1"/>
      <name val="Calibri Light"/>
      <family val="2"/>
      <charset val="238"/>
      <scheme val="major"/>
    </font>
    <font>
      <sz val="9"/>
      <color rgb="FF000000"/>
      <name val="Calibri Light"/>
      <family val="2"/>
      <charset val="238"/>
      <scheme val="major"/>
    </font>
    <font>
      <i/>
      <sz val="9"/>
      <color rgb="FF000000"/>
      <name val="Calibri Light"/>
      <family val="2"/>
      <charset val="238"/>
      <scheme val="major"/>
    </font>
    <font>
      <b/>
      <sz val="11"/>
      <color theme="9"/>
      <name val="Calibri Light"/>
      <family val="2"/>
      <charset val="238"/>
      <scheme val="major"/>
    </font>
    <font>
      <u/>
      <sz val="11"/>
      <color theme="10"/>
      <name val="Calibri Light"/>
      <family val="2"/>
      <charset val="238"/>
      <scheme val="major"/>
    </font>
    <font>
      <sz val="11"/>
      <name val="Calibri Light"/>
      <family val="2"/>
      <charset val="238"/>
      <scheme val="major"/>
    </font>
    <font>
      <strike/>
      <sz val="11"/>
      <color rgb="FF000000"/>
      <name val="Calibri Light"/>
      <family val="2"/>
      <charset val="238"/>
      <scheme val="major"/>
    </font>
    <font>
      <sz val="11"/>
      <color rgb="FFFF0000"/>
      <name val="Calibri Light"/>
      <family val="2"/>
      <charset val="238"/>
      <scheme val="major"/>
    </font>
    <font>
      <b/>
      <sz val="22"/>
      <color rgb="FF000000"/>
      <name val="Calibri Light"/>
      <family val="2"/>
      <charset val="238"/>
      <scheme val="major"/>
    </font>
    <font>
      <b/>
      <sz val="11"/>
      <color rgb="FFFF0000"/>
      <name val="Calibri Light"/>
      <family val="2"/>
      <charset val="238"/>
      <scheme val="major"/>
    </font>
    <font>
      <b/>
      <sz val="18"/>
      <color rgb="FF000000"/>
      <name val="Calibri Light"/>
      <family val="2"/>
      <charset val="238"/>
      <scheme val="major"/>
    </font>
    <font>
      <u/>
      <sz val="16"/>
      <color theme="10"/>
      <name val="Calibri Light"/>
      <family val="2"/>
      <charset val="238"/>
      <scheme val="major"/>
    </font>
    <font>
      <b/>
      <sz val="11"/>
      <name val="Calibri Light"/>
      <family val="2"/>
      <charset val="238"/>
      <scheme val="major"/>
    </font>
    <font>
      <b/>
      <strike/>
      <sz val="11"/>
      <color rgb="FF000000"/>
      <name val="Calibri Light"/>
      <family val="2"/>
      <charset val="238"/>
      <scheme val="major"/>
    </font>
    <font>
      <strike/>
      <sz val="11"/>
      <color theme="1"/>
      <name val="Calibri Light"/>
      <family val="2"/>
      <charset val="238"/>
      <scheme val="major"/>
    </font>
    <font>
      <sz val="10"/>
      <color theme="7"/>
      <name val="Liberation Sans"/>
      <charset val="238"/>
    </font>
  </fonts>
  <fills count="17">
    <fill>
      <patternFill patternType="none"/>
    </fill>
    <fill>
      <patternFill patternType="gray125"/>
    </fill>
    <fill>
      <patternFill patternType="solid">
        <fgColor rgb="FF000000"/>
        <bgColor rgb="FF000000"/>
      </patternFill>
    </fill>
    <fill>
      <patternFill patternType="solid">
        <fgColor rgb="FF808080"/>
        <bgColor rgb="FF808080"/>
      </patternFill>
    </fill>
    <fill>
      <patternFill patternType="solid">
        <fgColor rgb="FFDDDDDD"/>
        <bgColor rgb="FFDDDDDD"/>
      </patternFill>
    </fill>
    <fill>
      <patternFill patternType="solid">
        <fgColor rgb="FFFFCCCC"/>
        <bgColor rgb="FFFFCCCC"/>
      </patternFill>
    </fill>
    <fill>
      <patternFill patternType="solid">
        <fgColor rgb="FFCC0000"/>
        <bgColor rgb="FFCC0000"/>
      </patternFill>
    </fill>
    <fill>
      <patternFill patternType="solid">
        <fgColor rgb="FFCCFFCC"/>
        <bgColor rgb="FFCCFFCC"/>
      </patternFill>
    </fill>
    <fill>
      <patternFill patternType="solid">
        <fgColor rgb="FFFFFFCC"/>
        <bgColor rgb="FFFFFFCC"/>
      </patternFill>
    </fill>
    <fill>
      <patternFill patternType="solid">
        <fgColor rgb="FFD9D9D9"/>
        <bgColor rgb="FFD9D9D9"/>
      </patternFill>
    </fill>
    <fill>
      <patternFill patternType="solid">
        <fgColor rgb="FFFFF2CC"/>
        <bgColor rgb="FFFFF2CC"/>
      </patternFill>
    </fill>
    <fill>
      <patternFill patternType="solid">
        <fgColor rgb="FFE2F0D9"/>
        <bgColor rgb="FFE2F0D9"/>
      </patternFill>
    </fill>
    <fill>
      <patternFill patternType="solid">
        <fgColor rgb="FFDDE8CB"/>
        <bgColor rgb="FFDDE8CB"/>
      </patternFill>
    </fill>
    <fill>
      <patternFill patternType="solid">
        <fgColor theme="9" tint="0.79998168889431442"/>
        <bgColor rgb="FFD9D9D9"/>
      </patternFill>
    </fill>
    <fill>
      <patternFill patternType="solid">
        <fgColor theme="9" tint="0.79998168889431442"/>
        <bgColor indexed="64"/>
      </patternFill>
    </fill>
    <fill>
      <patternFill patternType="solid">
        <fgColor theme="9" tint="0.79998168889431442"/>
        <bgColor rgb="FFE2F0D9"/>
      </patternFill>
    </fill>
    <fill>
      <patternFill patternType="solid">
        <fgColor theme="9" tint="0.79998168889431442"/>
        <bgColor rgb="FFDDE8CB"/>
      </patternFill>
    </fill>
  </fills>
  <borders count="7">
    <border>
      <left/>
      <right/>
      <top/>
      <bottom/>
      <diagonal/>
    </border>
    <border>
      <left style="thin">
        <color rgb="FF808080"/>
      </left>
      <right style="thin">
        <color rgb="FF808080"/>
      </right>
      <top style="thin">
        <color rgb="FF808080"/>
      </top>
      <bottom style="thin">
        <color rgb="FF80808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indexed="64"/>
      </left>
      <right style="thin">
        <color indexed="64"/>
      </right>
      <top style="thin">
        <color indexed="64"/>
      </top>
      <bottom style="thin">
        <color indexed="64"/>
      </bottom>
      <diagonal/>
    </border>
    <border>
      <left style="thin">
        <color rgb="FF000000"/>
      </left>
      <right/>
      <top/>
      <bottom/>
      <diagonal/>
    </border>
  </borders>
  <cellStyleXfs count="22">
    <xf numFmtId="0" fontId="0" fillId="0" borderId="0"/>
    <xf numFmtId="0" fontId="2" fillId="0" borderId="0" applyNumberFormat="0" applyFill="0" applyBorder="0" applyProtection="0"/>
    <xf numFmtId="0" fontId="3" fillId="2" borderId="0" applyNumberFormat="0" applyBorder="0" applyProtection="0"/>
    <xf numFmtId="0" fontId="3" fillId="3" borderId="0" applyNumberFormat="0" applyBorder="0" applyProtection="0"/>
    <xf numFmtId="0" fontId="2" fillId="4" borderId="0" applyNumberFormat="0" applyBorder="0" applyProtection="0"/>
    <xf numFmtId="0" fontId="4" fillId="5" borderId="0" applyNumberFormat="0" applyBorder="0" applyProtection="0"/>
    <xf numFmtId="0" fontId="1" fillId="0" borderId="0" applyNumberFormat="0" applyFill="0" applyBorder="0" applyProtection="0"/>
    <xf numFmtId="0" fontId="3" fillId="6" borderId="0" applyNumberFormat="0" applyBorder="0" applyProtection="0"/>
    <xf numFmtId="0" fontId="5" fillId="0" borderId="0" applyNumberFormat="0" applyFill="0" applyBorder="0" applyProtection="0"/>
    <xf numFmtId="0" fontId="6" fillId="0" borderId="0" applyNumberFormat="0" applyFill="0" applyBorder="0" applyProtection="0"/>
    <xf numFmtId="0" fontId="7" fillId="7" borderId="0" applyNumberFormat="0" applyBorder="0" applyProtection="0"/>
    <xf numFmtId="0" fontId="8" fillId="0" borderId="0" applyNumberFormat="0" applyFill="0" applyBorder="0" applyProtection="0"/>
    <xf numFmtId="0" fontId="9" fillId="0" borderId="0" applyNumberFormat="0" applyFill="0" applyBorder="0" applyProtection="0"/>
    <xf numFmtId="0" fontId="10" fillId="0" borderId="0" applyNumberFormat="0" applyFill="0" applyBorder="0" applyProtection="0"/>
    <xf numFmtId="0" fontId="11" fillId="0" borderId="0" applyNumberFormat="0" applyFill="0" applyBorder="0" applyProtection="0"/>
    <xf numFmtId="0" fontId="12" fillId="8" borderId="0" applyNumberFormat="0" applyBorder="0" applyProtection="0"/>
    <xf numFmtId="0" fontId="13" fillId="8" borderId="1" applyNumberFormat="0" applyProtection="0"/>
    <xf numFmtId="0" fontId="14" fillId="0" borderId="0" applyNumberFormat="0" applyFill="0" applyBorder="0" applyProtection="0"/>
    <xf numFmtId="0" fontId="1" fillId="0" borderId="0" applyNumberFormat="0" applyFill="0" applyBorder="0" applyProtection="0"/>
    <xf numFmtId="0" fontId="1" fillId="0" borderId="0" applyNumberFormat="0" applyFill="0" applyBorder="0" applyProtection="0"/>
    <xf numFmtId="0" fontId="4" fillId="0" borderId="0" applyNumberFormat="0" applyFill="0" applyBorder="0" applyProtection="0"/>
    <xf numFmtId="0" fontId="29" fillId="0" borderId="0" applyNumberFormat="0" applyFill="0" applyBorder="0" applyAlignment="0" applyProtection="0"/>
  </cellStyleXfs>
  <cellXfs count="178">
    <xf numFmtId="0" fontId="0" fillId="0" borderId="0" xfId="0"/>
    <xf numFmtId="0" fontId="1" fillId="0" borderId="0" xfId="6"/>
    <xf numFmtId="0" fontId="1" fillId="0" borderId="0" xfId="6" applyAlignment="1">
      <alignment vertical="center"/>
    </xf>
    <xf numFmtId="0" fontId="15" fillId="0" borderId="0" xfId="6" applyFont="1" applyAlignment="1">
      <alignment horizontal="right" vertical="top"/>
    </xf>
    <xf numFmtId="0" fontId="16" fillId="0" borderId="0" xfId="6" applyFont="1" applyAlignment="1">
      <alignment vertical="center" wrapText="1"/>
    </xf>
    <xf numFmtId="0" fontId="17" fillId="0" borderId="0" xfId="8" applyFont="1" applyFill="1" applyBorder="1" applyAlignment="1" applyProtection="1"/>
    <xf numFmtId="0" fontId="1" fillId="0" borderId="0" xfId="6" applyAlignment="1">
      <alignment horizontal="center" vertical="center"/>
    </xf>
    <xf numFmtId="0" fontId="1" fillId="0" borderId="0" xfId="6" applyAlignment="1">
      <alignment horizontal="left" vertical="center"/>
    </xf>
    <xf numFmtId="0" fontId="1" fillId="0" borderId="0" xfId="6" applyAlignment="1">
      <alignment horizontal="left"/>
    </xf>
    <xf numFmtId="0" fontId="2" fillId="11" borderId="0" xfId="6" applyFont="1" applyFill="1"/>
    <xf numFmtId="0" fontId="2" fillId="11" borderId="0" xfId="6" applyFont="1" applyFill="1" applyAlignment="1">
      <alignment horizontal="left" vertical="center"/>
    </xf>
    <xf numFmtId="0" fontId="19" fillId="0" borderId="0" xfId="6" applyFont="1" applyAlignment="1">
      <alignment horizontal="left"/>
    </xf>
    <xf numFmtId="0" fontId="2" fillId="11" borderId="0" xfId="6" applyFont="1" applyFill="1" applyAlignment="1">
      <alignment horizontal="left"/>
    </xf>
    <xf numFmtId="0" fontId="1" fillId="0" borderId="0" xfId="6" applyAlignment="1">
      <alignment horizontal="center"/>
    </xf>
    <xf numFmtId="0" fontId="1" fillId="0" borderId="0" xfId="6" applyAlignment="1">
      <alignment wrapText="1"/>
    </xf>
    <xf numFmtId="0" fontId="2" fillId="0" borderId="0" xfId="6" applyFont="1" applyFill="1"/>
    <xf numFmtId="0" fontId="1" fillId="0" borderId="0" xfId="6" applyFont="1" applyFill="1"/>
    <xf numFmtId="0" fontId="20" fillId="14" borderId="0" xfId="0" applyFont="1" applyFill="1"/>
    <xf numFmtId="0" fontId="0" fillId="0" borderId="0" xfId="0" applyFont="1" applyFill="1"/>
    <xf numFmtId="0" fontId="0" fillId="0" borderId="0" xfId="0" applyFill="1"/>
    <xf numFmtId="0" fontId="0" fillId="0" borderId="0" xfId="0" applyAlignment="1">
      <alignment horizontal="center"/>
    </xf>
    <xf numFmtId="0" fontId="0" fillId="0" borderId="0" xfId="0" applyFont="1" applyFill="1" applyAlignment="1">
      <alignment horizontal="center"/>
    </xf>
    <xf numFmtId="0" fontId="1" fillId="0" borderId="0" xfId="6" applyFill="1"/>
    <xf numFmtId="0" fontId="21" fillId="0" borderId="0" xfId="0" applyFont="1"/>
    <xf numFmtId="0" fontId="21" fillId="0" borderId="0" xfId="0" applyFont="1" applyAlignment="1">
      <alignment horizontal="left" vertical="center"/>
    </xf>
    <xf numFmtId="0" fontId="20" fillId="0" borderId="0" xfId="0" applyFont="1" applyFill="1"/>
    <xf numFmtId="0" fontId="22" fillId="0" borderId="0" xfId="0" applyFont="1"/>
    <xf numFmtId="0" fontId="18" fillId="10" borderId="4" xfId="6" applyFont="1" applyFill="1" applyBorder="1" applyAlignment="1">
      <alignment horizontal="center" vertical="center" wrapText="1"/>
    </xf>
    <xf numFmtId="0" fontId="23" fillId="9" borderId="2" xfId="6" applyFont="1" applyFill="1" applyBorder="1" applyAlignment="1">
      <alignment horizontal="center" vertical="center" wrapText="1"/>
    </xf>
    <xf numFmtId="0" fontId="24" fillId="9" borderId="2" xfId="6" applyFont="1" applyFill="1" applyBorder="1" applyAlignment="1">
      <alignment horizontal="left" vertical="center" wrapText="1"/>
    </xf>
    <xf numFmtId="0" fontId="24" fillId="10" borderId="3" xfId="6" applyFont="1" applyFill="1" applyBorder="1" applyAlignment="1">
      <alignment horizontal="center" vertical="center" wrapText="1"/>
    </xf>
    <xf numFmtId="0" fontId="24" fillId="10" borderId="2" xfId="6" applyFont="1" applyFill="1" applyBorder="1" applyAlignment="1">
      <alignment horizontal="left" vertical="center" wrapText="1"/>
    </xf>
    <xf numFmtId="0" fontId="24" fillId="10" borderId="2" xfId="6" applyFont="1" applyFill="1" applyBorder="1" applyAlignment="1">
      <alignment horizontal="center" vertical="center" wrapText="1"/>
    </xf>
    <xf numFmtId="0" fontId="25" fillId="14" borderId="0" xfId="0" applyFont="1" applyFill="1"/>
    <xf numFmtId="0" fontId="25" fillId="14" borderId="0" xfId="0" applyFont="1" applyFill="1" applyAlignment="1">
      <alignment horizontal="center"/>
    </xf>
    <xf numFmtId="0" fontId="26" fillId="0" borderId="0" xfId="0" applyFont="1"/>
    <xf numFmtId="0" fontId="23" fillId="0" borderId="0" xfId="6" applyFont="1" applyFill="1" applyAlignment="1"/>
    <xf numFmtId="0" fontId="23" fillId="0" borderId="0" xfId="6" applyFont="1" applyFill="1" applyAlignment="1">
      <alignment vertical="center"/>
    </xf>
    <xf numFmtId="0" fontId="23" fillId="0" borderId="0" xfId="6" applyFont="1" applyFill="1" applyAlignment="1">
      <alignment horizontal="center" vertical="center"/>
    </xf>
    <xf numFmtId="0" fontId="23" fillId="0" borderId="0" xfId="6" applyFont="1" applyFill="1" applyAlignment="1">
      <alignment horizontal="left" vertical="center"/>
    </xf>
    <xf numFmtId="0" fontId="26" fillId="0" borderId="0" xfId="0" applyFont="1" applyFill="1"/>
    <xf numFmtId="0" fontId="26" fillId="0" borderId="0" xfId="0" applyFont="1" applyFill="1" applyAlignment="1">
      <alignment horizontal="center"/>
    </xf>
    <xf numFmtId="0" fontId="23" fillId="0" borderId="0" xfId="6" applyFont="1" applyFill="1"/>
    <xf numFmtId="0" fontId="23" fillId="0" borderId="0" xfId="6" applyFont="1" applyFill="1" applyAlignment="1">
      <alignment horizontal="center"/>
    </xf>
    <xf numFmtId="0" fontId="23" fillId="0" borderId="0" xfId="6" applyFont="1" applyFill="1" applyAlignment="1">
      <alignment horizontal="left" vertical="center" wrapText="1"/>
    </xf>
    <xf numFmtId="0" fontId="26" fillId="0" borderId="0" xfId="0" applyFont="1" applyAlignment="1">
      <alignment horizontal="center"/>
    </xf>
    <xf numFmtId="0" fontId="27" fillId="9" borderId="2" xfId="6" applyFont="1" applyFill="1" applyBorder="1" applyAlignment="1">
      <alignment horizontal="left" vertical="center" wrapText="1"/>
    </xf>
    <xf numFmtId="0" fontId="27" fillId="10" borderId="3" xfId="6" applyFont="1" applyFill="1" applyBorder="1" applyAlignment="1">
      <alignment horizontal="center" vertical="center" wrapText="1"/>
    </xf>
    <xf numFmtId="0" fontId="27" fillId="10" borderId="2" xfId="6" applyFont="1" applyFill="1" applyBorder="1" applyAlignment="1">
      <alignment horizontal="left" vertical="center" wrapText="1"/>
    </xf>
    <xf numFmtId="0" fontId="27" fillId="10" borderId="2" xfId="6" applyFont="1" applyFill="1" applyBorder="1" applyAlignment="1">
      <alignment horizontal="center" vertical="center" wrapText="1"/>
    </xf>
    <xf numFmtId="0" fontId="27" fillId="14" borderId="0" xfId="6" applyFont="1" applyFill="1" applyAlignment="1"/>
    <xf numFmtId="0" fontId="27" fillId="14" borderId="0" xfId="6" applyFont="1" applyFill="1" applyAlignment="1">
      <alignment vertical="center"/>
    </xf>
    <xf numFmtId="0" fontId="27" fillId="14" borderId="0" xfId="6" applyFont="1" applyFill="1" applyAlignment="1">
      <alignment horizontal="center" vertical="center"/>
    </xf>
    <xf numFmtId="0" fontId="27" fillId="14" borderId="0" xfId="6" applyFont="1" applyFill="1" applyAlignment="1">
      <alignment horizontal="left" vertical="center"/>
    </xf>
    <xf numFmtId="0" fontId="23" fillId="0" borderId="0" xfId="6" applyFont="1"/>
    <xf numFmtId="0" fontId="27" fillId="11" borderId="0" xfId="6" applyFont="1" applyFill="1"/>
    <xf numFmtId="0" fontId="23" fillId="0" borderId="0" xfId="6" applyFont="1" applyAlignment="1">
      <alignment horizontal="center" vertical="center"/>
    </xf>
    <xf numFmtId="0" fontId="27" fillId="11" borderId="0" xfId="6" applyFont="1" applyFill="1" applyAlignment="1">
      <alignment horizontal="center" vertical="center"/>
    </xf>
    <xf numFmtId="0" fontId="27" fillId="11" borderId="0" xfId="6" applyFont="1" applyFill="1" applyAlignment="1">
      <alignment horizontal="left" vertical="center"/>
    </xf>
    <xf numFmtId="0" fontId="23" fillId="0" borderId="0" xfId="6" applyFont="1" applyAlignment="1">
      <alignment horizontal="left" vertical="center"/>
    </xf>
    <xf numFmtId="0" fontId="27" fillId="9" borderId="2" xfId="6" applyFont="1" applyFill="1" applyBorder="1" applyAlignment="1">
      <alignment horizontal="center" vertical="center" wrapText="1"/>
    </xf>
    <xf numFmtId="0" fontId="0" fillId="0" borderId="0" xfId="0" applyFont="1" applyFill="1" applyAlignment="1">
      <alignment horizontal="left"/>
    </xf>
    <xf numFmtId="0" fontId="30" fillId="9" borderId="2" xfId="6" applyFont="1" applyFill="1" applyBorder="1" applyAlignment="1">
      <alignment horizontal="left" vertical="center" wrapText="1"/>
    </xf>
    <xf numFmtId="0" fontId="31" fillId="0" borderId="0" xfId="0" applyFont="1"/>
    <xf numFmtId="0" fontId="32" fillId="9" borderId="2" xfId="6" applyFont="1" applyFill="1" applyBorder="1" applyAlignment="1">
      <alignment horizontal="center" vertical="center" wrapText="1"/>
    </xf>
    <xf numFmtId="0" fontId="33" fillId="0" borderId="0" xfId="21" applyFont="1" applyAlignment="1">
      <alignment horizontal="center"/>
    </xf>
    <xf numFmtId="0" fontId="34" fillId="0" borderId="0" xfId="0" applyFont="1"/>
    <xf numFmtId="0" fontId="35" fillId="9" borderId="2" xfId="6" applyFont="1" applyFill="1" applyBorder="1" applyAlignment="1">
      <alignment horizontal="center" vertical="center" wrapText="1"/>
    </xf>
    <xf numFmtId="0" fontId="30" fillId="9" borderId="2" xfId="6" applyFont="1" applyFill="1" applyBorder="1" applyAlignment="1">
      <alignment horizontal="center" vertical="center" wrapText="1"/>
    </xf>
    <xf numFmtId="0" fontId="32" fillId="9" borderId="2" xfId="6" applyFont="1" applyFill="1" applyBorder="1" applyAlignment="1">
      <alignment horizontal="left" vertical="center" wrapText="1"/>
    </xf>
    <xf numFmtId="0" fontId="27" fillId="15" borderId="0" xfId="6" applyFont="1" applyFill="1"/>
    <xf numFmtId="0" fontId="27" fillId="14" borderId="0" xfId="6" applyFont="1" applyFill="1"/>
    <xf numFmtId="0" fontId="27" fillId="12" borderId="0" xfId="6" applyFont="1" applyFill="1"/>
    <xf numFmtId="0" fontId="27" fillId="12" borderId="0" xfId="6" applyFont="1" applyFill="1" applyAlignment="1">
      <alignment horizontal="center"/>
    </xf>
    <xf numFmtId="0" fontId="38" fillId="0" borderId="0" xfId="21" applyFont="1" applyAlignment="1">
      <alignment horizontal="center"/>
    </xf>
    <xf numFmtId="0" fontId="25" fillId="0" borderId="0" xfId="0" applyFont="1" applyFill="1" applyAlignment="1">
      <alignment horizontal="center"/>
    </xf>
    <xf numFmtId="0" fontId="25" fillId="0" borderId="0" xfId="0" applyFont="1" applyFill="1"/>
    <xf numFmtId="0" fontId="23" fillId="9" borderId="0" xfId="6" applyFont="1" applyFill="1" applyBorder="1" applyAlignment="1">
      <alignment horizontal="center" vertical="center" wrapText="1"/>
    </xf>
    <xf numFmtId="0" fontId="27" fillId="16" borderId="0" xfId="6" applyFont="1" applyFill="1"/>
    <xf numFmtId="0" fontId="27" fillId="16" borderId="0" xfId="6" applyFont="1" applyFill="1" applyAlignment="1">
      <alignment vertical="center"/>
    </xf>
    <xf numFmtId="0" fontId="27" fillId="15" borderId="0" xfId="6" applyFont="1" applyFill="1" applyAlignment="1">
      <alignment horizontal="center" vertical="center"/>
    </xf>
    <xf numFmtId="0" fontId="27" fillId="15" borderId="0" xfId="6" applyFont="1" applyFill="1" applyAlignment="1">
      <alignment horizontal="left" vertical="center"/>
    </xf>
    <xf numFmtId="0" fontId="27" fillId="11" borderId="0" xfId="6" applyFont="1" applyFill="1" applyBorder="1" applyAlignment="1">
      <alignment horizontal="center" vertical="center" wrapText="1"/>
    </xf>
    <xf numFmtId="0" fontId="23" fillId="0" borderId="0" xfId="6" applyFont="1" applyAlignment="1">
      <alignment horizontal="center"/>
    </xf>
    <xf numFmtId="0" fontId="27" fillId="11" borderId="0" xfId="6" applyFont="1" applyFill="1" applyAlignment="1">
      <alignment horizontal="center"/>
    </xf>
    <xf numFmtId="0" fontId="27" fillId="16" borderId="0" xfId="6" applyFont="1" applyFill="1" applyAlignment="1">
      <alignment horizontal="center"/>
    </xf>
    <xf numFmtId="0" fontId="27" fillId="12" borderId="0" xfId="6" applyFont="1" applyFill="1" applyAlignment="1"/>
    <xf numFmtId="0" fontId="27" fillId="15" borderId="0" xfId="6" applyFont="1" applyFill="1" applyAlignment="1">
      <alignment vertical="center"/>
    </xf>
    <xf numFmtId="0" fontId="23" fillId="0" borderId="0" xfId="6" applyFont="1" applyAlignment="1">
      <alignment vertical="center"/>
    </xf>
    <xf numFmtId="0" fontId="27" fillId="16" borderId="0" xfId="6" applyFont="1" applyFill="1" applyAlignment="1"/>
    <xf numFmtId="0" fontId="27" fillId="12" borderId="0" xfId="6" applyFont="1" applyFill="1" applyAlignment="1">
      <alignment vertical="center"/>
    </xf>
    <xf numFmtId="0" fontId="23" fillId="0" borderId="0" xfId="6" applyFont="1" applyAlignment="1">
      <alignment horizontal="left" vertical="center" wrapText="1"/>
    </xf>
    <xf numFmtId="0" fontId="28" fillId="0" borderId="0" xfId="6" applyFont="1" applyAlignment="1">
      <alignment horizontal="left" vertical="center"/>
    </xf>
    <xf numFmtId="0" fontId="41" fillId="0" borderId="0" xfId="6" applyFont="1" applyAlignment="1">
      <alignment horizontal="left" vertical="center"/>
    </xf>
    <xf numFmtId="0" fontId="23" fillId="0" borderId="0" xfId="6" applyFont="1" applyAlignment="1"/>
    <xf numFmtId="0" fontId="27" fillId="11" borderId="0" xfId="6" applyFont="1" applyFill="1" applyAlignment="1">
      <alignment vertical="center"/>
    </xf>
    <xf numFmtId="0" fontId="23" fillId="0" borderId="0" xfId="6" applyFont="1" applyFill="1" applyBorder="1" applyAlignment="1">
      <alignment horizontal="justify" vertical="center"/>
    </xf>
    <xf numFmtId="0" fontId="27" fillId="11" borderId="0" xfId="6" applyFont="1" applyFill="1" applyBorder="1" applyAlignment="1">
      <alignment horizontal="justify" vertical="center"/>
    </xf>
    <xf numFmtId="0" fontId="23" fillId="11" borderId="0" xfId="6" applyFont="1" applyFill="1" applyAlignment="1">
      <alignment horizontal="left" vertical="center"/>
    </xf>
    <xf numFmtId="0" fontId="42" fillId="0" borderId="0" xfId="6" applyFont="1"/>
    <xf numFmtId="0" fontId="27" fillId="12" borderId="0" xfId="6" applyFont="1" applyFill="1" applyAlignment="1">
      <alignment horizontal="center" vertical="center"/>
    </xf>
    <xf numFmtId="0" fontId="27" fillId="12" borderId="0" xfId="6" applyFont="1" applyFill="1" applyAlignment="1">
      <alignment horizontal="left" vertical="center"/>
    </xf>
    <xf numFmtId="0" fontId="27" fillId="12" borderId="0" xfId="6" applyFont="1" applyFill="1" applyAlignment="1">
      <alignment wrapText="1"/>
    </xf>
    <xf numFmtId="0" fontId="27" fillId="13" borderId="0" xfId="6" applyFont="1" applyFill="1" applyBorder="1" applyAlignment="1">
      <alignment horizontal="center" vertical="center" wrapText="1"/>
    </xf>
    <xf numFmtId="0" fontId="27" fillId="15" borderId="0" xfId="6" applyFont="1" applyFill="1" applyBorder="1" applyAlignment="1">
      <alignment horizontal="center" vertical="center" wrapText="1"/>
    </xf>
    <xf numFmtId="0" fontId="27" fillId="15" borderId="0" xfId="6" applyFont="1" applyFill="1" applyAlignment="1">
      <alignment horizontal="center"/>
    </xf>
    <xf numFmtId="0" fontId="27" fillId="14" borderId="0" xfId="6" applyFont="1" applyFill="1" applyAlignment="1">
      <alignment horizontal="center"/>
    </xf>
    <xf numFmtId="0" fontId="27" fillId="16" borderId="0" xfId="6" applyFont="1" applyFill="1" applyAlignment="1">
      <alignment wrapText="1"/>
    </xf>
    <xf numFmtId="0" fontId="27" fillId="0" borderId="0" xfId="6" applyFont="1" applyFill="1"/>
    <xf numFmtId="0" fontId="38" fillId="0" borderId="0" xfId="21" applyFont="1"/>
    <xf numFmtId="0" fontId="36" fillId="9" borderId="2" xfId="6" applyFont="1" applyFill="1" applyBorder="1" applyAlignment="1">
      <alignment horizontal="left" vertical="center" wrapText="1"/>
    </xf>
    <xf numFmtId="0" fontId="23" fillId="0" borderId="0" xfId="6" applyFont="1" applyAlignment="1">
      <alignment wrapText="1"/>
    </xf>
    <xf numFmtId="0" fontId="27" fillId="0" borderId="0" xfId="6" applyFont="1" applyFill="1" applyAlignment="1">
      <alignment horizontal="center"/>
    </xf>
    <xf numFmtId="0" fontId="44" fillId="9" borderId="4" xfId="6" applyFont="1" applyFill="1" applyBorder="1" applyAlignment="1">
      <alignment horizontal="left" vertical="center" wrapText="1"/>
    </xf>
    <xf numFmtId="0" fontId="44" fillId="9" borderId="6" xfId="6" applyFont="1" applyFill="1" applyBorder="1" applyAlignment="1">
      <alignment horizontal="left" vertical="center" wrapText="1"/>
    </xf>
    <xf numFmtId="0" fontId="23" fillId="0" borderId="5" xfId="6" applyFont="1" applyBorder="1" applyAlignment="1">
      <alignment horizontal="left"/>
    </xf>
    <xf numFmtId="0" fontId="23" fillId="0" borderId="5" xfId="6" applyFont="1" applyBorder="1" applyAlignment="1">
      <alignment horizontal="left" vertical="center" wrapText="1"/>
    </xf>
    <xf numFmtId="0" fontId="23" fillId="0" borderId="5" xfId="6" applyFont="1" applyBorder="1" applyAlignment="1">
      <alignment horizontal="left" vertical="center"/>
    </xf>
    <xf numFmtId="0" fontId="23" fillId="0" borderId="5" xfId="6" applyFont="1" applyBorder="1"/>
    <xf numFmtId="0" fontId="23" fillId="0" borderId="5" xfId="6" applyFont="1" applyBorder="1" applyAlignment="1">
      <alignment vertical="center"/>
    </xf>
    <xf numFmtId="0" fontId="45" fillId="0" borderId="5" xfId="21" applyFont="1" applyFill="1" applyBorder="1" applyAlignment="1" applyProtection="1">
      <alignment horizontal="left"/>
    </xf>
    <xf numFmtId="0" fontId="45" fillId="0" borderId="5" xfId="21" applyFont="1" applyBorder="1"/>
    <xf numFmtId="0" fontId="45" fillId="0" borderId="5" xfId="21" applyFont="1" applyFill="1" applyBorder="1" applyAlignment="1" applyProtection="1"/>
    <xf numFmtId="0" fontId="23" fillId="0" borderId="0" xfId="6" applyFont="1" applyFill="1" applyAlignment="1">
      <alignment wrapText="1"/>
    </xf>
    <xf numFmtId="0" fontId="27" fillId="12" borderId="0" xfId="6" applyFont="1" applyFill="1" applyAlignment="1">
      <alignment horizontal="left" vertical="center" wrapText="1"/>
    </xf>
    <xf numFmtId="0" fontId="41" fillId="0" borderId="0" xfId="6" applyFont="1" applyFill="1" applyAlignment="1">
      <alignment horizontal="left" vertical="center" wrapText="1"/>
    </xf>
    <xf numFmtId="0" fontId="39" fillId="0" borderId="0" xfId="6" applyFont="1" applyFill="1" applyAlignment="1">
      <alignment horizontal="left" vertical="center" wrapText="1"/>
    </xf>
    <xf numFmtId="0" fontId="27" fillId="15" borderId="0" xfId="6" applyFont="1" applyFill="1" applyAlignment="1">
      <alignment horizontal="left" vertical="center" wrapText="1"/>
    </xf>
    <xf numFmtId="0" fontId="0" fillId="0" borderId="0" xfId="0" applyAlignment="1">
      <alignment wrapText="1"/>
    </xf>
    <xf numFmtId="0" fontId="38" fillId="0" borderId="0" xfId="21" applyFont="1" applyAlignment="1">
      <alignment horizontal="center" vertical="center"/>
    </xf>
    <xf numFmtId="0" fontId="42" fillId="0" borderId="0" xfId="6" applyFont="1" applyAlignment="1">
      <alignment vertical="center"/>
    </xf>
    <xf numFmtId="0" fontId="23" fillId="0" borderId="0" xfId="6" applyFont="1" applyAlignment="1">
      <alignment vertical="center" wrapText="1"/>
    </xf>
    <xf numFmtId="0" fontId="27" fillId="15" borderId="0" xfId="6" applyFont="1" applyFill="1" applyAlignment="1">
      <alignment vertical="center" wrapText="1"/>
    </xf>
    <xf numFmtId="0" fontId="27" fillId="16" borderId="0" xfId="6" applyFont="1" applyFill="1" applyAlignment="1">
      <alignment horizontal="center" vertical="center"/>
    </xf>
    <xf numFmtId="0" fontId="27" fillId="16" borderId="0" xfId="6" applyFont="1" applyFill="1" applyAlignment="1">
      <alignment vertical="center" wrapText="1"/>
    </xf>
    <xf numFmtId="0" fontId="23" fillId="0" borderId="0" xfId="6" applyFont="1" applyFill="1" applyAlignment="1">
      <alignment vertical="center" wrapText="1"/>
    </xf>
    <xf numFmtId="0" fontId="0" fillId="0" borderId="0" xfId="0" applyAlignment="1">
      <alignment horizontal="center" vertical="center"/>
    </xf>
    <xf numFmtId="0" fontId="0" fillId="0" borderId="0" xfId="0" applyAlignment="1">
      <alignment vertical="center"/>
    </xf>
    <xf numFmtId="0" fontId="0" fillId="0" borderId="0" xfId="0" applyAlignment="1">
      <alignment vertical="center" wrapText="1"/>
    </xf>
    <xf numFmtId="0" fontId="46" fillId="12" borderId="0" xfId="6" applyFont="1" applyFill="1" applyAlignment="1">
      <alignment horizontal="left" vertical="center" wrapText="1"/>
    </xf>
    <xf numFmtId="0" fontId="27" fillId="12" borderId="0" xfId="6" applyFont="1" applyFill="1" applyAlignment="1">
      <alignment vertical="center" wrapText="1"/>
    </xf>
    <xf numFmtId="0" fontId="39" fillId="0" borderId="0" xfId="6" applyFont="1" applyAlignment="1">
      <alignment horizontal="left" vertical="center"/>
    </xf>
    <xf numFmtId="0" fontId="46" fillId="11" borderId="0" xfId="6" applyFont="1" applyFill="1" applyAlignment="1">
      <alignment horizontal="left" vertical="center"/>
    </xf>
    <xf numFmtId="0" fontId="47" fillId="11" borderId="0" xfId="6" applyFont="1" applyFill="1" applyAlignment="1">
      <alignment horizontal="left" vertical="center"/>
    </xf>
    <xf numFmtId="0" fontId="24" fillId="10" borderId="2" xfId="6" applyFont="1" applyFill="1" applyBorder="1" applyAlignment="1">
      <alignment horizontal="left" vertical="center"/>
    </xf>
    <xf numFmtId="0" fontId="1" fillId="0" borderId="0" xfId="6" applyAlignment="1"/>
    <xf numFmtId="0" fontId="41" fillId="0" borderId="0" xfId="6" applyFont="1" applyAlignment="1">
      <alignment horizontal="left" vertical="center" wrapText="1"/>
    </xf>
    <xf numFmtId="0" fontId="26" fillId="0" borderId="0" xfId="0" applyFont="1" applyAlignment="1"/>
    <xf numFmtId="0" fontId="27" fillId="10" borderId="2" xfId="6" applyFont="1" applyFill="1" applyBorder="1" applyAlignment="1">
      <alignment horizontal="left" vertical="center"/>
    </xf>
    <xf numFmtId="0" fontId="25" fillId="14" borderId="0" xfId="0" applyFont="1" applyFill="1" applyAlignment="1"/>
    <xf numFmtId="0" fontId="28" fillId="0" borderId="0" xfId="0" applyFont="1" applyAlignment="1"/>
    <xf numFmtId="0" fontId="37" fillId="14" borderId="0" xfId="0" applyFont="1" applyFill="1" applyAlignment="1"/>
    <xf numFmtId="0" fontId="0" fillId="0" borderId="0" xfId="0" applyAlignment="1"/>
    <xf numFmtId="0" fontId="48" fillId="0" borderId="0" xfId="0" applyFont="1" applyAlignment="1">
      <alignment horizontal="center"/>
    </xf>
    <xf numFmtId="0" fontId="40" fillId="0" borderId="0" xfId="6" applyFont="1" applyAlignment="1">
      <alignment horizontal="center" vertical="center"/>
    </xf>
    <xf numFmtId="0" fontId="23" fillId="13" borderId="0" xfId="6" applyFont="1" applyFill="1" applyBorder="1" applyAlignment="1">
      <alignment horizontal="center" vertical="center" wrapText="1"/>
    </xf>
    <xf numFmtId="0" fontId="26" fillId="14" borderId="0" xfId="0" applyFont="1" applyFill="1" applyAlignment="1">
      <alignment horizontal="center"/>
    </xf>
    <xf numFmtId="0" fontId="0" fillId="14" borderId="0" xfId="0" applyFill="1" applyAlignment="1">
      <alignment horizontal="center"/>
    </xf>
    <xf numFmtId="0" fontId="23" fillId="14" borderId="0" xfId="6" applyFont="1" applyFill="1" applyAlignment="1">
      <alignment horizontal="center"/>
    </xf>
    <xf numFmtId="0" fontId="26" fillId="0" borderId="0" xfId="0" applyFont="1" applyFill="1" applyAlignment="1"/>
    <xf numFmtId="0" fontId="28" fillId="0" borderId="0" xfId="0" applyFont="1" applyFill="1" applyAlignment="1"/>
    <xf numFmtId="0" fontId="0" fillId="0" borderId="0" xfId="0" applyAlignment="1">
      <alignment vertical="top" wrapText="1"/>
    </xf>
    <xf numFmtId="0" fontId="49" fillId="0" borderId="0" xfId="0" applyFont="1" applyAlignment="1">
      <alignment vertical="top" wrapText="1"/>
    </xf>
    <xf numFmtId="0" fontId="0" fillId="0" borderId="0" xfId="0" applyAlignment="1">
      <alignment horizontal="center" vertical="center" wrapText="1"/>
    </xf>
    <xf numFmtId="0" fontId="24" fillId="10" borderId="3" xfId="6" applyFont="1" applyFill="1" applyBorder="1" applyAlignment="1">
      <alignment horizontal="center" vertical="center"/>
    </xf>
    <xf numFmtId="0" fontId="23" fillId="14" borderId="0" xfId="6" applyFont="1" applyFill="1" applyBorder="1" applyAlignment="1">
      <alignment horizontal="center" vertical="center" wrapText="1"/>
    </xf>
    <xf numFmtId="0" fontId="27" fillId="14" borderId="0" xfId="6" applyFont="1" applyFill="1" applyBorder="1" applyAlignment="1">
      <alignment horizontal="center" vertical="center" wrapText="1"/>
    </xf>
    <xf numFmtId="0" fontId="42" fillId="0" borderId="0" xfId="6" applyFont="1" applyAlignment="1"/>
    <xf numFmtId="0" fontId="27" fillId="15" borderId="0" xfId="6" applyFont="1" applyFill="1" applyAlignment="1"/>
    <xf numFmtId="0" fontId="39" fillId="0" borderId="0" xfId="6" applyFont="1" applyAlignment="1">
      <alignment horizontal="left" vertical="center" wrapText="1"/>
    </xf>
    <xf numFmtId="0" fontId="46" fillId="15" borderId="0" xfId="6" applyFont="1" applyFill="1" applyAlignment="1">
      <alignment horizontal="left" vertical="center" wrapText="1"/>
    </xf>
    <xf numFmtId="0" fontId="47" fillId="15" borderId="0" xfId="6" applyFont="1" applyFill="1" applyAlignment="1">
      <alignment horizontal="left" vertical="center" wrapText="1"/>
    </xf>
    <xf numFmtId="0" fontId="27" fillId="14" borderId="0" xfId="6" applyFont="1" applyFill="1" applyAlignment="1">
      <alignment wrapText="1"/>
    </xf>
    <xf numFmtId="0" fontId="27" fillId="16" borderId="0" xfId="6" applyFont="1" applyFill="1" applyAlignment="1">
      <alignment horizontal="left" vertical="center" wrapText="1"/>
    </xf>
    <xf numFmtId="0" fontId="23" fillId="14" borderId="0" xfId="6" applyFont="1" applyFill="1" applyAlignment="1">
      <alignment horizontal="center" vertical="center"/>
    </xf>
    <xf numFmtId="0" fontId="16" fillId="0" borderId="0" xfId="6" applyFont="1" applyFill="1" applyBorder="1" applyAlignment="1">
      <alignment horizontal="left" vertical="center" wrapText="1"/>
    </xf>
    <xf numFmtId="0" fontId="29" fillId="0" borderId="5" xfId="21" applyBorder="1"/>
    <xf numFmtId="0" fontId="29" fillId="0" borderId="5" xfId="21" applyBorder="1" applyAlignment="1">
      <alignment vertical="center"/>
    </xf>
  </cellXfs>
  <cellStyles count="22">
    <cellStyle name="Accent" xfId="1" xr:uid="{00000000-0005-0000-0000-000000000000}"/>
    <cellStyle name="Accent 1" xfId="2" xr:uid="{00000000-0005-0000-0000-000001000000}"/>
    <cellStyle name="Accent 2" xfId="3" xr:uid="{00000000-0005-0000-0000-000002000000}"/>
    <cellStyle name="Accent 3" xfId="4" xr:uid="{00000000-0005-0000-0000-000003000000}"/>
    <cellStyle name="Bad" xfId="5" xr:uid="{00000000-0005-0000-0000-000004000000}"/>
    <cellStyle name="Default" xfId="6" xr:uid="{00000000-0005-0000-0000-000005000000}"/>
    <cellStyle name="Error" xfId="7" xr:uid="{00000000-0005-0000-0000-000006000000}"/>
    <cellStyle name="Excel Built-in Hyperlink" xfId="8" xr:uid="{00000000-0005-0000-0000-000007000000}"/>
    <cellStyle name="Footnote" xfId="9" xr:uid="{00000000-0005-0000-0000-000008000000}"/>
    <cellStyle name="Good" xfId="10" xr:uid="{00000000-0005-0000-0000-000009000000}"/>
    <cellStyle name="Heading" xfId="11" xr:uid="{00000000-0005-0000-0000-00000A000000}"/>
    <cellStyle name="Heading 1" xfId="12" xr:uid="{00000000-0005-0000-0000-00000B000000}"/>
    <cellStyle name="Heading 2" xfId="13" xr:uid="{00000000-0005-0000-0000-00000C000000}"/>
    <cellStyle name="Hiperłącze" xfId="21" builtinId="8"/>
    <cellStyle name="Hyperlink" xfId="14" xr:uid="{00000000-0005-0000-0000-00000D000000}"/>
    <cellStyle name="Neutral" xfId="15" xr:uid="{00000000-0005-0000-0000-00000E000000}"/>
    <cellStyle name="Normalny" xfId="0" builtinId="0" customBuiltin="1"/>
    <cellStyle name="Note" xfId="16" xr:uid="{00000000-0005-0000-0000-000010000000}"/>
    <cellStyle name="Result" xfId="17" xr:uid="{00000000-0005-0000-0000-000011000000}"/>
    <cellStyle name="Status" xfId="18" xr:uid="{00000000-0005-0000-0000-000012000000}"/>
    <cellStyle name="Text" xfId="19" xr:uid="{00000000-0005-0000-0000-000013000000}"/>
    <cellStyle name="Warning" xfId="20" xr:uid="{00000000-0005-0000-0000-000014000000}"/>
  </cellStyles>
  <dxfs count="90">
    <dxf>
      <font>
        <strike val="0"/>
        <outline val="0"/>
        <shadow val="0"/>
        <vertAlign val="baseline"/>
        <sz val="11"/>
        <name val="Calibri Light"/>
        <family val="2"/>
        <charset val="238"/>
        <scheme val="major"/>
      </font>
    </dxf>
    <dxf>
      <font>
        <strike val="0"/>
        <outline val="0"/>
        <shadow val="0"/>
        <vertAlign val="baseline"/>
        <sz val="11"/>
        <name val="Calibri Light"/>
        <family val="2"/>
        <charset val="238"/>
        <scheme val="major"/>
      </font>
    </dxf>
    <dxf>
      <font>
        <strike val="0"/>
        <outline val="0"/>
        <shadow val="0"/>
        <vertAlign val="baseline"/>
        <sz val="11"/>
        <name val="Calibri Light"/>
        <family val="2"/>
        <charset val="238"/>
        <scheme val="major"/>
      </font>
    </dxf>
    <dxf>
      <font>
        <strike val="0"/>
        <outline val="0"/>
        <shadow val="0"/>
        <vertAlign val="baseline"/>
        <sz val="11"/>
        <name val="Calibri Light"/>
        <family val="2"/>
        <charset val="238"/>
        <scheme val="major"/>
      </font>
    </dxf>
    <dxf>
      <font>
        <strike val="0"/>
        <outline val="0"/>
        <shadow val="0"/>
        <vertAlign val="baseline"/>
        <sz val="11"/>
        <name val="Calibri Light"/>
        <family val="2"/>
        <charset val="238"/>
        <scheme val="major"/>
      </font>
    </dxf>
    <dxf>
      <font>
        <strike val="0"/>
        <outline val="0"/>
        <shadow val="0"/>
        <vertAlign val="baseline"/>
        <sz val="11"/>
        <name val="Calibri Light"/>
        <family val="2"/>
        <charset val="238"/>
        <scheme val="major"/>
      </font>
    </dxf>
    <dxf>
      <font>
        <strike val="0"/>
        <outline val="0"/>
        <shadow val="0"/>
        <vertAlign val="baseline"/>
        <sz val="11"/>
        <name val="Calibri Light"/>
        <family val="2"/>
        <charset val="238"/>
        <scheme val="major"/>
      </font>
      <alignment textRotation="0" wrapText="0" indent="0" justifyLastLine="0" shrinkToFit="0" readingOrder="0"/>
    </dxf>
    <dxf>
      <font>
        <strike val="0"/>
        <outline val="0"/>
        <shadow val="0"/>
        <vertAlign val="baseline"/>
        <sz val="11"/>
        <name val="Calibri Light"/>
        <family val="2"/>
        <charset val="238"/>
        <scheme val="major"/>
      </font>
    </dxf>
    <dxf>
      <font>
        <strike val="0"/>
        <outline val="0"/>
        <shadow val="0"/>
        <vertAlign val="baseline"/>
        <sz val="11"/>
        <name val="Calibri Light"/>
        <family val="2"/>
        <charset val="238"/>
        <scheme val="major"/>
      </font>
    </dxf>
    <dxf>
      <font>
        <strike val="0"/>
        <outline val="0"/>
        <shadow val="0"/>
        <vertAlign val="baseline"/>
        <sz val="11"/>
        <name val="Calibri Light"/>
        <family val="2"/>
        <charset val="238"/>
        <scheme val="major"/>
      </font>
    </dxf>
    <dxf>
      <font>
        <strike val="0"/>
        <outline val="0"/>
        <shadow val="0"/>
        <vertAlign val="baseline"/>
        <sz val="11"/>
        <name val="Calibri Light"/>
        <family val="2"/>
        <charset val="238"/>
        <scheme val="major"/>
      </font>
    </dxf>
    <dxf>
      <font>
        <strike val="0"/>
        <outline val="0"/>
        <shadow val="0"/>
        <vertAlign val="baseline"/>
        <sz val="11"/>
        <name val="Calibri Light"/>
        <family val="2"/>
        <charset val="238"/>
        <scheme val="major"/>
      </font>
      <alignment horizontal="center" textRotation="0" indent="0" justifyLastLine="0" shrinkToFit="0" readingOrder="0"/>
    </dxf>
    <dxf>
      <font>
        <strike val="0"/>
        <outline val="0"/>
        <shadow val="0"/>
        <vertAlign val="baseline"/>
        <sz val="11"/>
        <name val="Calibri Light"/>
        <family val="2"/>
        <charset val="238"/>
        <scheme val="major"/>
      </font>
    </dxf>
    <dxf>
      <font>
        <strike val="0"/>
        <outline val="0"/>
        <shadow val="0"/>
        <vertAlign val="baseline"/>
        <sz val="11"/>
        <name val="Calibri Light"/>
        <family val="2"/>
        <charset val="238"/>
        <scheme val="major"/>
      </font>
    </dxf>
    <dxf>
      <font>
        <strike val="0"/>
        <outline val="0"/>
        <shadow val="0"/>
        <vertAlign val="baseline"/>
        <sz val="11"/>
        <name val="Calibri Light"/>
        <family val="2"/>
        <charset val="238"/>
        <scheme val="major"/>
      </font>
    </dxf>
    <dxf>
      <font>
        <strike val="0"/>
        <outline val="0"/>
        <shadow val="0"/>
        <vertAlign val="baseline"/>
        <sz val="11"/>
        <name val="Calibri Light"/>
        <family val="2"/>
        <charset val="238"/>
        <scheme val="major"/>
      </font>
    </dxf>
    <dxf>
      <font>
        <strike val="0"/>
        <outline val="0"/>
        <shadow val="0"/>
        <vertAlign val="baseline"/>
        <sz val="11"/>
        <name val="Calibri Light"/>
        <family val="2"/>
        <charset val="238"/>
        <scheme val="major"/>
      </font>
    </dxf>
    <dxf>
      <font>
        <strike val="0"/>
        <outline val="0"/>
        <shadow val="0"/>
        <vertAlign val="baseline"/>
        <sz val="11"/>
        <name val="Calibri Light"/>
        <family val="2"/>
        <charset val="238"/>
        <scheme val="major"/>
      </font>
    </dxf>
    <dxf>
      <font>
        <strike val="0"/>
        <outline val="0"/>
        <shadow val="0"/>
        <vertAlign val="baseline"/>
        <sz val="11"/>
        <name val="Calibri Light"/>
        <family val="2"/>
        <charset val="238"/>
        <scheme val="major"/>
      </font>
    </dxf>
    <dxf>
      <font>
        <strike val="0"/>
        <outline val="0"/>
        <shadow val="0"/>
        <vertAlign val="baseline"/>
        <sz val="11"/>
        <name val="Calibri Light"/>
        <family val="2"/>
        <charset val="238"/>
        <scheme val="major"/>
      </font>
    </dxf>
    <dxf>
      <font>
        <strike val="0"/>
        <outline val="0"/>
        <shadow val="0"/>
        <vertAlign val="baseline"/>
        <sz val="11"/>
        <name val="Calibri Light"/>
        <family val="2"/>
        <charset val="238"/>
        <scheme val="major"/>
      </font>
    </dxf>
    <dxf>
      <font>
        <strike val="0"/>
        <outline val="0"/>
        <shadow val="0"/>
        <vertAlign val="baseline"/>
        <sz val="11"/>
        <name val="Calibri Light"/>
        <family val="2"/>
        <charset val="238"/>
        <scheme val="major"/>
      </font>
    </dxf>
    <dxf>
      <font>
        <strike val="0"/>
        <outline val="0"/>
        <shadow val="0"/>
        <vertAlign val="baseline"/>
        <sz val="11"/>
        <name val="Calibri Light"/>
        <family val="2"/>
        <charset val="238"/>
        <scheme val="major"/>
      </font>
    </dxf>
    <dxf>
      <font>
        <strike val="0"/>
        <outline val="0"/>
        <shadow val="0"/>
        <vertAlign val="baseline"/>
        <sz val="11"/>
        <name val="Calibri Light"/>
        <family val="2"/>
        <charset val="238"/>
        <scheme val="major"/>
      </font>
    </dxf>
    <dxf>
      <font>
        <strike val="0"/>
        <outline val="0"/>
        <shadow val="0"/>
        <vertAlign val="baseline"/>
        <sz val="11"/>
        <name val="Calibri Light"/>
        <family val="2"/>
        <charset val="238"/>
        <scheme val="major"/>
      </font>
    </dxf>
    <dxf>
      <font>
        <strike val="0"/>
        <outline val="0"/>
        <shadow val="0"/>
        <vertAlign val="baseline"/>
        <sz val="11"/>
        <name val="Calibri Light"/>
        <family val="2"/>
        <charset val="238"/>
        <scheme val="major"/>
      </font>
      <alignment horizontal="center" textRotation="0" indent="0" justifyLastLine="0" shrinkToFit="0" readingOrder="0"/>
    </dxf>
    <dxf>
      <font>
        <strike val="0"/>
        <outline val="0"/>
        <shadow val="0"/>
        <vertAlign val="baseline"/>
        <sz val="11"/>
        <name val="Calibri Light"/>
        <family val="2"/>
        <charset val="238"/>
        <scheme val="major"/>
      </font>
    </dxf>
    <dxf>
      <font>
        <strike val="0"/>
        <outline val="0"/>
        <shadow val="0"/>
        <vertAlign val="baseline"/>
        <sz val="11"/>
        <name val="Calibri Light"/>
        <family val="2"/>
        <charset val="238"/>
        <scheme val="major"/>
      </font>
    </dxf>
    <dxf>
      <font>
        <strike val="0"/>
        <outline val="0"/>
        <shadow val="0"/>
        <vertAlign val="baseline"/>
        <sz val="11"/>
        <name val="Calibri Light"/>
        <family val="2"/>
        <charset val="238"/>
        <scheme val="major"/>
      </font>
      <alignment textRotation="0" wrapText="1" indent="0" justifyLastLine="0" shrinkToFit="0" readingOrder="0"/>
    </dxf>
    <dxf>
      <font>
        <strike val="0"/>
        <outline val="0"/>
        <shadow val="0"/>
        <vertAlign val="baseline"/>
        <sz val="11"/>
        <name val="Calibri Light"/>
        <family val="2"/>
        <charset val="238"/>
        <scheme val="major"/>
      </font>
      <alignment horizontal="center" textRotation="0" wrapText="0" indent="0" justifyLastLine="0" shrinkToFit="0" readingOrder="0"/>
    </dxf>
    <dxf>
      <font>
        <strike val="0"/>
        <outline val="0"/>
        <shadow val="0"/>
        <vertAlign val="baseline"/>
        <sz val="11"/>
        <name val="Calibri Light"/>
        <family val="2"/>
        <charset val="238"/>
        <scheme val="major"/>
      </font>
      <alignment horizontal="center" textRotation="0" wrapText="0" indent="0" justifyLastLine="0" shrinkToFit="0" readingOrder="0"/>
    </dxf>
    <dxf>
      <font>
        <strike val="0"/>
        <outline val="0"/>
        <shadow val="0"/>
        <vertAlign val="baseline"/>
        <sz val="11"/>
        <name val="Calibri Light"/>
        <family val="2"/>
        <charset val="238"/>
        <scheme val="major"/>
      </font>
      <alignment horizontal="center" textRotation="0" wrapText="0" indent="0" justifyLastLine="0" shrinkToFit="0" readingOrder="0"/>
    </dxf>
    <dxf>
      <font>
        <strike val="0"/>
        <outline val="0"/>
        <shadow val="0"/>
        <vertAlign val="baseline"/>
        <sz val="11"/>
        <name val="Calibri Light"/>
        <family val="2"/>
        <charset val="238"/>
        <scheme val="major"/>
      </font>
      <alignment horizontal="center" textRotation="0" wrapText="0" indent="0" justifyLastLine="0" shrinkToFit="0" readingOrder="0"/>
    </dxf>
    <dxf>
      <font>
        <strike val="0"/>
        <outline val="0"/>
        <shadow val="0"/>
        <vertAlign val="baseline"/>
        <sz val="11"/>
        <name val="Calibri Light"/>
        <family val="2"/>
        <charset val="238"/>
        <scheme val="major"/>
      </font>
    </dxf>
    <dxf>
      <font>
        <strike val="0"/>
        <outline val="0"/>
        <shadow val="0"/>
        <vertAlign val="baseline"/>
        <sz val="11"/>
        <name val="Calibri Light"/>
        <family val="2"/>
        <charset val="238"/>
        <scheme val="major"/>
      </font>
    </dxf>
    <dxf>
      <font>
        <strike val="0"/>
        <outline val="0"/>
        <shadow val="0"/>
        <vertAlign val="baseline"/>
        <sz val="11"/>
        <name val="Calibri Light"/>
        <family val="2"/>
        <charset val="238"/>
        <scheme val="major"/>
      </font>
    </dxf>
    <dxf>
      <font>
        <strike val="0"/>
        <outline val="0"/>
        <shadow val="0"/>
        <vertAlign val="baseline"/>
        <sz val="11"/>
        <name val="Calibri Light"/>
        <family val="2"/>
        <charset val="238"/>
        <scheme val="major"/>
      </font>
    </dxf>
    <dxf>
      <font>
        <strike val="0"/>
        <outline val="0"/>
        <shadow val="0"/>
        <vertAlign val="baseline"/>
        <sz val="11"/>
        <name val="Calibri Light"/>
        <family val="2"/>
        <charset val="238"/>
        <scheme val="major"/>
      </font>
      <alignment textRotation="0" wrapText="0" indent="0" justifyLastLine="0" shrinkToFit="0" readingOrder="0"/>
    </dxf>
    <dxf>
      <font>
        <strike val="0"/>
        <outline val="0"/>
        <shadow val="0"/>
        <vertAlign val="baseline"/>
        <sz val="11"/>
        <name val="Calibri Light"/>
        <family val="2"/>
        <charset val="238"/>
        <scheme val="major"/>
      </font>
    </dxf>
    <dxf>
      <font>
        <strike val="0"/>
        <outline val="0"/>
        <shadow val="0"/>
        <vertAlign val="baseline"/>
        <sz val="11"/>
        <name val="Calibri Light"/>
        <family val="2"/>
        <charset val="238"/>
        <scheme val="major"/>
      </font>
      <alignment horizontal="center" textRotation="0" indent="0" justifyLastLine="0" shrinkToFit="0" readingOrder="0"/>
    </dxf>
    <dxf>
      <font>
        <strike val="0"/>
        <outline val="0"/>
        <shadow val="0"/>
        <vertAlign val="baseline"/>
        <sz val="11"/>
        <name val="Calibri Light"/>
        <family val="2"/>
        <charset val="238"/>
        <scheme val="major"/>
      </font>
    </dxf>
    <dxf>
      <font>
        <strike val="0"/>
        <outline val="0"/>
        <shadow val="0"/>
        <vertAlign val="baseline"/>
        <sz val="11"/>
        <name val="Calibri Light"/>
        <family val="2"/>
        <charset val="238"/>
        <scheme val="major"/>
      </font>
    </dxf>
    <dxf>
      <font>
        <strike val="0"/>
        <outline val="0"/>
        <shadow val="0"/>
        <vertAlign val="baseline"/>
        <sz val="11"/>
        <name val="Calibri Light"/>
        <family val="2"/>
        <charset val="238"/>
        <scheme val="major"/>
      </font>
      <alignment vertical="center" textRotation="0" wrapText="1" indent="0" justifyLastLine="0" shrinkToFit="0" readingOrder="0"/>
    </dxf>
    <dxf>
      <font>
        <strike val="0"/>
        <outline val="0"/>
        <shadow val="0"/>
        <vertAlign val="baseline"/>
        <sz val="11"/>
        <name val="Calibri Light"/>
        <family val="2"/>
        <charset val="238"/>
        <scheme val="major"/>
      </font>
      <alignment vertical="center" textRotation="0" indent="0" justifyLastLine="0" shrinkToFit="0" readingOrder="0"/>
    </dxf>
    <dxf>
      <font>
        <strike val="0"/>
        <outline val="0"/>
        <shadow val="0"/>
        <vertAlign val="baseline"/>
        <sz val="11"/>
        <name val="Calibri Light"/>
        <family val="2"/>
        <charset val="238"/>
        <scheme val="major"/>
      </font>
      <alignment vertical="center" textRotation="0" indent="0" justifyLastLine="0" shrinkToFit="0" readingOrder="0"/>
    </dxf>
    <dxf>
      <font>
        <strike val="0"/>
        <outline val="0"/>
        <shadow val="0"/>
        <vertAlign val="baseline"/>
        <sz val="11"/>
        <name val="Calibri Light"/>
        <family val="2"/>
        <charset val="238"/>
        <scheme val="major"/>
      </font>
      <alignment vertical="center" textRotation="0" indent="0" justifyLastLine="0" shrinkToFit="0" readingOrder="0"/>
    </dxf>
    <dxf>
      <font>
        <strike val="0"/>
        <outline val="0"/>
        <shadow val="0"/>
        <vertAlign val="baseline"/>
        <sz val="11"/>
        <name val="Calibri Light"/>
        <family val="2"/>
        <charset val="238"/>
        <scheme val="major"/>
      </font>
      <alignment vertical="center" textRotation="0" indent="0" justifyLastLine="0" shrinkToFit="0" readingOrder="0"/>
    </dxf>
    <dxf>
      <font>
        <strike val="0"/>
        <outline val="0"/>
        <shadow val="0"/>
        <vertAlign val="baseline"/>
        <sz val="11"/>
        <name val="Calibri Light"/>
        <family val="2"/>
        <charset val="238"/>
        <scheme val="major"/>
      </font>
      <alignment vertical="center" textRotation="0" indent="0" justifyLastLine="0" shrinkToFit="0" readingOrder="0"/>
    </dxf>
    <dxf>
      <font>
        <strike val="0"/>
        <outline val="0"/>
        <shadow val="0"/>
        <vertAlign val="baseline"/>
        <sz val="11"/>
        <name val="Calibri Light"/>
        <family val="2"/>
        <charset val="238"/>
        <scheme val="major"/>
      </font>
      <alignment vertical="center" textRotation="0" wrapText="1" indent="0" justifyLastLine="0" shrinkToFit="0" readingOrder="0"/>
    </dxf>
    <dxf>
      <font>
        <strike val="0"/>
        <outline val="0"/>
        <shadow val="0"/>
        <vertAlign val="baseline"/>
        <sz val="11"/>
        <name val="Calibri Light"/>
        <family val="2"/>
        <charset val="238"/>
        <scheme val="major"/>
      </font>
      <alignment vertical="center" textRotation="0" indent="0" justifyLastLine="0" shrinkToFit="0" readingOrder="0"/>
    </dxf>
    <dxf>
      <font>
        <strike val="0"/>
        <outline val="0"/>
        <shadow val="0"/>
        <vertAlign val="baseline"/>
        <sz val="11"/>
        <name val="Calibri Light"/>
        <family val="2"/>
        <charset val="238"/>
        <scheme val="major"/>
      </font>
      <alignment vertical="center" textRotation="0" indent="0" justifyLastLine="0" shrinkToFit="0" readingOrder="0"/>
    </dxf>
    <dxf>
      <font>
        <strike val="0"/>
        <outline val="0"/>
        <shadow val="0"/>
        <vertAlign val="baseline"/>
        <sz val="11"/>
        <name val="Calibri Light"/>
        <family val="2"/>
        <charset val="238"/>
        <scheme val="major"/>
      </font>
      <alignment vertical="center" textRotation="0" indent="0" justifyLastLine="0" shrinkToFit="0" readingOrder="0"/>
    </dxf>
    <dxf>
      <font>
        <strike val="0"/>
        <outline val="0"/>
        <shadow val="0"/>
        <vertAlign val="baseline"/>
        <sz val="11"/>
        <name val="Calibri Light"/>
        <family val="2"/>
        <charset val="238"/>
        <scheme val="major"/>
      </font>
      <alignment vertical="center" textRotation="0" indent="0" justifyLastLine="0" shrinkToFit="0" readingOrder="0"/>
    </dxf>
    <dxf>
      <font>
        <strike val="0"/>
        <outline val="0"/>
        <shadow val="0"/>
        <vertAlign val="baseline"/>
        <sz val="11"/>
        <name val="Calibri Light"/>
        <family val="2"/>
        <charset val="238"/>
        <scheme val="major"/>
      </font>
      <alignment horizontal="center" vertical="center" textRotation="0" indent="0" justifyLastLine="0" shrinkToFit="0" readingOrder="0"/>
    </dxf>
    <dxf>
      <font>
        <strike val="0"/>
        <outline val="0"/>
        <shadow val="0"/>
        <vertAlign val="baseline"/>
        <sz val="11"/>
        <name val="Calibri Light"/>
        <family val="2"/>
        <charset val="238"/>
        <scheme val="major"/>
      </font>
      <alignment vertical="center" textRotation="0" indent="0" justifyLastLine="0" shrinkToFit="0" readingOrder="0"/>
    </dxf>
    <dxf>
      <font>
        <strike val="0"/>
        <outline val="0"/>
        <shadow val="0"/>
        <vertAlign val="baseline"/>
        <sz val="11"/>
        <name val="Calibri Light"/>
        <family val="2"/>
        <charset val="238"/>
        <scheme val="major"/>
      </font>
      <alignment vertical="center" textRotation="0" indent="0" justifyLastLine="0" shrinkToFit="0" readingOrder="0"/>
    </dxf>
    <dxf>
      <font>
        <strike val="0"/>
        <outline val="0"/>
        <shadow val="0"/>
        <vertAlign val="baseline"/>
        <sz val="11"/>
        <name val="Calibri Light"/>
        <family val="2"/>
        <charset val="238"/>
        <scheme val="major"/>
      </font>
      <alignment vertical="center" textRotation="0" wrapText="1" indent="0" justifyLastLine="0" shrinkToFit="0" readingOrder="0"/>
    </dxf>
    <dxf>
      <font>
        <strike val="0"/>
        <outline val="0"/>
        <shadow val="0"/>
        <vertAlign val="baseline"/>
        <sz val="11"/>
        <name val="Calibri Light"/>
        <family val="2"/>
        <charset val="238"/>
        <scheme val="major"/>
      </font>
      <alignment horizontal="center" vertical="center" textRotation="0" wrapText="0" indent="0" justifyLastLine="0" shrinkToFit="0" readingOrder="0"/>
    </dxf>
    <dxf>
      <font>
        <strike val="0"/>
        <outline val="0"/>
        <shadow val="0"/>
        <vertAlign val="baseline"/>
        <sz val="11"/>
        <name val="Calibri Light"/>
        <family val="2"/>
        <charset val="238"/>
        <scheme val="major"/>
      </font>
      <alignment horizontal="center" vertical="center" textRotation="0" wrapText="0" indent="0" justifyLastLine="0" shrinkToFit="0" readingOrder="0"/>
    </dxf>
    <dxf>
      <font>
        <strike val="0"/>
        <outline val="0"/>
        <shadow val="0"/>
        <vertAlign val="baseline"/>
        <sz val="11"/>
        <name val="Calibri Light"/>
        <family val="2"/>
        <charset val="238"/>
        <scheme val="major"/>
      </font>
      <alignment horizontal="center" vertical="center" textRotation="0" wrapText="0" indent="0" justifyLastLine="0" shrinkToFit="0" readingOrder="0"/>
    </dxf>
    <dxf>
      <font>
        <strike val="0"/>
        <outline val="0"/>
        <shadow val="0"/>
        <vertAlign val="baseline"/>
        <sz val="11"/>
        <name val="Calibri Light"/>
        <family val="2"/>
        <charset val="238"/>
        <scheme val="major"/>
      </font>
      <alignment horizontal="center" vertical="center" textRotation="0" wrapText="0" indent="0" justifyLastLine="0" shrinkToFit="0" readingOrder="0"/>
    </dxf>
    <dxf>
      <font>
        <strike val="0"/>
        <outline val="0"/>
        <shadow val="0"/>
        <vertAlign val="baseline"/>
        <sz val="11"/>
        <name val="Calibri Light"/>
        <family val="2"/>
        <charset val="238"/>
        <scheme val="major"/>
      </font>
      <alignment vertical="center" textRotation="0" indent="0" justifyLastLine="0" shrinkToFit="0" readingOrder="0"/>
    </dxf>
    <dxf>
      <font>
        <strike val="0"/>
        <outline val="0"/>
        <shadow val="0"/>
        <vertAlign val="baseline"/>
        <sz val="11"/>
        <name val="Calibri Light"/>
        <family val="2"/>
        <charset val="238"/>
        <scheme val="major"/>
      </font>
      <alignment vertical="center" textRotation="0" wrapText="1" indent="0" justifyLastLine="0" shrinkToFit="0" readingOrder="0"/>
    </dxf>
    <dxf>
      <font>
        <strike val="0"/>
        <outline val="0"/>
        <shadow val="0"/>
        <vertAlign val="baseline"/>
        <sz val="11"/>
        <name val="Calibri Light"/>
        <family val="2"/>
        <charset val="238"/>
        <scheme val="major"/>
      </font>
      <alignment vertical="center" textRotation="0" indent="0" justifyLastLine="0" shrinkToFit="0" readingOrder="0"/>
    </dxf>
    <dxf>
      <font>
        <strike val="0"/>
        <outline val="0"/>
        <shadow val="0"/>
        <vertAlign val="baseline"/>
        <sz val="11"/>
        <name val="Calibri Light"/>
        <family val="2"/>
        <charset val="238"/>
        <scheme val="major"/>
      </font>
      <alignment vertical="center" textRotation="0" indent="0" justifyLastLine="0" shrinkToFit="0" readingOrder="0"/>
    </dxf>
    <dxf>
      <font>
        <strike val="0"/>
        <outline val="0"/>
        <shadow val="0"/>
        <vertAlign val="baseline"/>
        <sz val="11"/>
        <name val="Calibri Light"/>
        <family val="2"/>
        <charset val="238"/>
        <scheme val="major"/>
      </font>
      <alignment vertical="center" textRotation="0" indent="0" justifyLastLine="0" shrinkToFit="0" readingOrder="0"/>
    </dxf>
    <dxf>
      <font>
        <strike val="0"/>
        <outline val="0"/>
        <shadow val="0"/>
        <vertAlign val="baseline"/>
        <sz val="11"/>
        <name val="Calibri Light"/>
        <family val="2"/>
        <charset val="238"/>
        <scheme val="major"/>
      </font>
      <alignment vertical="center" textRotation="0" indent="0" justifyLastLine="0" shrinkToFit="0" readingOrder="0"/>
    </dxf>
    <dxf>
      <font>
        <strike val="0"/>
        <outline val="0"/>
        <shadow val="0"/>
        <vertAlign val="baseline"/>
        <sz val="11"/>
        <name val="Calibri Light"/>
        <family val="2"/>
        <charset val="238"/>
        <scheme val="major"/>
      </font>
      <alignment horizontal="center" vertical="center" textRotation="0" indent="0" justifyLastLine="0" shrinkToFit="0" readingOrder="0"/>
    </dxf>
    <dxf>
      <font>
        <strike val="0"/>
        <outline val="0"/>
        <shadow val="0"/>
        <vertAlign val="baseline"/>
        <sz val="11"/>
        <name val="Calibri Light"/>
        <family val="2"/>
        <charset val="238"/>
        <scheme val="major"/>
      </font>
      <alignment vertical="center" textRotation="0" indent="0" justifyLastLine="0" shrinkToFit="0" readingOrder="0"/>
    </dxf>
    <dxf>
      <font>
        <strike val="0"/>
        <outline val="0"/>
        <shadow val="0"/>
        <vertAlign val="baseline"/>
        <sz val="11"/>
        <name val="Calibri Light"/>
        <family val="2"/>
        <charset val="238"/>
        <scheme val="major"/>
      </font>
      <alignment vertical="center" textRotation="0" indent="0" justifyLastLine="0" shrinkToFit="0" readingOrder="0"/>
    </dxf>
    <dxf>
      <font>
        <strike val="0"/>
        <outline val="0"/>
        <shadow val="0"/>
        <vertAlign val="baseline"/>
        <sz val="11"/>
        <name val="Calibri Light"/>
        <family val="2"/>
        <charset val="238"/>
        <scheme val="major"/>
      </font>
      <alignment textRotation="0" wrapText="1" indent="0" justifyLastLine="0" shrinkToFit="0" readingOrder="0"/>
    </dxf>
    <dxf>
      <font>
        <strike val="0"/>
        <outline val="0"/>
        <shadow val="0"/>
        <vertAlign val="baseline"/>
        <sz val="11"/>
        <name val="Calibri Light"/>
        <family val="2"/>
        <charset val="238"/>
        <scheme val="major"/>
      </font>
    </dxf>
    <dxf>
      <font>
        <strike val="0"/>
        <outline val="0"/>
        <shadow val="0"/>
        <vertAlign val="baseline"/>
        <sz val="11"/>
        <name val="Calibri Light"/>
        <family val="2"/>
        <charset val="238"/>
        <scheme val="major"/>
      </font>
    </dxf>
    <dxf>
      <font>
        <strike val="0"/>
        <outline val="0"/>
        <shadow val="0"/>
        <vertAlign val="baseline"/>
        <sz val="11"/>
        <name val="Calibri Light"/>
        <family val="2"/>
        <charset val="238"/>
        <scheme val="major"/>
      </font>
    </dxf>
    <dxf>
      <font>
        <strike val="0"/>
        <outline val="0"/>
        <shadow val="0"/>
        <vertAlign val="baseline"/>
        <sz val="11"/>
        <name val="Calibri Light"/>
        <family val="2"/>
        <charset val="238"/>
        <scheme val="major"/>
      </font>
    </dxf>
    <dxf>
      <font>
        <strike val="0"/>
        <outline val="0"/>
        <shadow val="0"/>
        <vertAlign val="baseline"/>
        <sz val="11"/>
        <name val="Calibri Light"/>
        <family val="2"/>
        <charset val="238"/>
        <scheme val="major"/>
      </font>
    </dxf>
    <dxf>
      <font>
        <strike val="0"/>
        <outline val="0"/>
        <shadow val="0"/>
        <vertAlign val="baseline"/>
        <sz val="11"/>
        <name val="Calibri Light"/>
        <family val="2"/>
        <charset val="238"/>
        <scheme val="major"/>
      </font>
      <alignment textRotation="0" wrapText="1" indent="0" justifyLastLine="0" shrinkToFit="0" readingOrder="0"/>
    </dxf>
    <dxf>
      <font>
        <strike val="0"/>
        <outline val="0"/>
        <shadow val="0"/>
        <vertAlign val="baseline"/>
        <sz val="11"/>
        <name val="Calibri Light"/>
        <family val="2"/>
        <charset val="238"/>
        <scheme val="major"/>
      </font>
    </dxf>
    <dxf>
      <font>
        <strike val="0"/>
        <outline val="0"/>
        <shadow val="0"/>
        <vertAlign val="baseline"/>
        <sz val="11"/>
        <name val="Calibri Light"/>
        <family val="2"/>
        <charset val="238"/>
        <scheme val="major"/>
      </font>
    </dxf>
    <dxf>
      <font>
        <strike val="0"/>
        <outline val="0"/>
        <shadow val="0"/>
        <vertAlign val="baseline"/>
        <sz val="11"/>
        <name val="Calibri Light"/>
        <family val="2"/>
        <charset val="238"/>
        <scheme val="major"/>
      </font>
    </dxf>
    <dxf>
      <font>
        <strike val="0"/>
        <outline val="0"/>
        <shadow val="0"/>
        <vertAlign val="baseline"/>
        <sz val="11"/>
        <name val="Calibri Light"/>
        <family val="2"/>
        <charset val="238"/>
        <scheme val="major"/>
      </font>
    </dxf>
    <dxf>
      <font>
        <strike val="0"/>
        <outline val="0"/>
        <shadow val="0"/>
        <vertAlign val="baseline"/>
        <sz val="11"/>
        <name val="Calibri Light"/>
        <family val="2"/>
        <charset val="238"/>
        <scheme val="major"/>
      </font>
      <alignment horizontal="center" textRotation="0" indent="0" justifyLastLine="0" shrinkToFit="0" readingOrder="0"/>
    </dxf>
    <dxf>
      <font>
        <strike val="0"/>
        <outline val="0"/>
        <shadow val="0"/>
        <vertAlign val="baseline"/>
        <sz val="11"/>
        <name val="Calibri Light"/>
        <family val="2"/>
        <charset val="238"/>
        <scheme val="major"/>
      </font>
    </dxf>
    <dxf>
      <font>
        <strike val="0"/>
        <outline val="0"/>
        <shadow val="0"/>
        <vertAlign val="baseline"/>
        <sz val="11"/>
        <name val="Calibri Light"/>
        <family val="2"/>
        <charset val="238"/>
        <scheme val="major"/>
      </font>
    </dxf>
    <dxf>
      <font>
        <strike val="0"/>
        <outline val="0"/>
        <shadow val="0"/>
        <vertAlign val="baseline"/>
        <name val="Calibri Light"/>
        <family val="2"/>
        <charset val="238"/>
        <scheme val="major"/>
      </font>
      <border diagonalUp="0" diagonalDown="0" outline="0">
        <left style="thin">
          <color indexed="64"/>
        </left>
        <right style="thin">
          <color indexed="64"/>
        </right>
        <top style="thin">
          <color indexed="64"/>
        </top>
        <bottom style="thin">
          <color indexed="64"/>
        </bottom>
      </border>
    </dxf>
    <dxf>
      <font>
        <strike val="0"/>
        <outline val="0"/>
        <shadow val="0"/>
        <vertAlign val="baseline"/>
        <name val="Calibri Light"/>
        <family val="2"/>
        <charset val="238"/>
        <scheme val="major"/>
      </font>
      <border diagonalUp="0" diagonalDown="0" outline="0">
        <left style="thin">
          <color indexed="64"/>
        </left>
        <right style="thin">
          <color indexed="64"/>
        </right>
        <top style="thin">
          <color indexed="64"/>
        </top>
        <bottom style="thin">
          <color indexed="64"/>
        </bottom>
      </border>
    </dxf>
    <dxf>
      <font>
        <strike val="0"/>
        <outline val="0"/>
        <shadow val="0"/>
        <vertAlign val="baseline"/>
        <name val="Calibri Light"/>
        <family val="2"/>
        <charset val="238"/>
        <scheme val="major"/>
      </font>
      <border diagonalUp="0" diagonalDown="0" outline="0">
        <left style="thin">
          <color indexed="64"/>
        </left>
        <right style="thin">
          <color indexed="64"/>
        </right>
        <top style="thin">
          <color indexed="64"/>
        </top>
        <bottom style="thin">
          <color indexed="64"/>
        </bottom>
      </border>
    </dxf>
    <dxf>
      <font>
        <strike val="0"/>
        <outline val="0"/>
        <shadow val="0"/>
        <u/>
        <vertAlign val="baseline"/>
        <sz val="16"/>
        <color theme="10"/>
        <name val="Calibri Light"/>
        <family val="2"/>
        <charset val="238"/>
        <scheme val="major"/>
      </font>
      <border diagonalUp="0" diagonalDown="0" outline="0">
        <left style="thin">
          <color indexed="64"/>
        </left>
        <right style="thin">
          <color indexed="64"/>
        </right>
        <top style="thin">
          <color indexed="64"/>
        </top>
        <bottom style="thin">
          <color indexed="64"/>
        </bottom>
      </border>
    </dxf>
    <dxf>
      <font>
        <strike val="0"/>
        <outline val="0"/>
        <shadow val="0"/>
        <vertAlign val="baseline"/>
        <name val="Calibri Light"/>
        <family val="2"/>
        <charset val="238"/>
        <scheme val="major"/>
      </font>
    </dxf>
    <dxf>
      <font>
        <strike val="0"/>
        <outline val="0"/>
        <shadow val="0"/>
        <vertAlign val="baseline"/>
        <name val="Calibri Light"/>
        <family val="2"/>
        <charset val="238"/>
        <scheme val="major"/>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0" Type="http://schemas.openxmlformats.org/officeDocument/2006/relationships/worksheet" Target="worksheets/sheet20.xml"/><Relationship Id="rId41"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48135</xdr:colOff>
      <xdr:row>1</xdr:row>
      <xdr:rowOff>76680</xdr:rowOff>
    </xdr:from>
    <xdr:ext cx="5507279" cy="910799"/>
    <xdr:pic>
      <xdr:nvPicPr>
        <xdr:cNvPr id="2" name="Obraz 2" descr="Logotyp Krajowej Administracji Skarbowej (KAS) i Systemu Informacyjnego Skarbowo-Celnego (SISC)">
          <a:extLst>
            <a:ext uri="{FF2B5EF4-FFF2-40B4-BE49-F238E27FC236}">
              <a16:creationId xmlns:a16="http://schemas.microsoft.com/office/drawing/2014/main" id="{150744CD-51E4-4962-B440-4C544C6C72DB}"/>
            </a:ext>
          </a:extLst>
        </xdr:cNvPr>
        <xdr:cNvPicPr>
          <a:picLocks noChangeAspect="1"/>
        </xdr:cNvPicPr>
      </xdr:nvPicPr>
      <xdr:blipFill>
        <a:blip xmlns:r="http://schemas.openxmlformats.org/officeDocument/2006/relationships" r:embed="rId1">
          <a:lum/>
          <a:alphaModFix/>
        </a:blip>
        <a:srcRect/>
        <a:stretch>
          <a:fillRect/>
        </a:stretch>
      </xdr:blipFill>
      <xdr:spPr>
        <a:xfrm>
          <a:off x="381510" y="267180"/>
          <a:ext cx="5507279" cy="910799"/>
        </a:xfrm>
        <a:prstGeom prst="rect">
          <a:avLst/>
        </a:prstGeom>
        <a:noFill/>
        <a:ln>
          <a:noFill/>
        </a:ln>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kty/UCC/dokumentacja%20-%20aktualna%20na%20dzis/P6/DDNTA%206.4.1-v1.00(SfA)-NPM/DDNTA_Appendices-6.4.1-v1.00/DDNTA_APP_Q2%20R_C-6.4.1-v1.00(Sf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Document History"/>
      <sheetName val="Rules and Conditions"/>
    </sheetNames>
    <sheetDataSet>
      <sheetData sheetId="0"/>
      <sheetData sheetId="1"/>
      <sheetData sheetId="2">
        <row r="1">
          <cell r="B1" t="str">
            <v>R/C Code</v>
          </cell>
          <cell r="C1" t="str">
            <v>Functional Description</v>
          </cell>
          <cell r="D1" t="str">
            <v>Technical Description</v>
          </cell>
        </row>
        <row r="2">
          <cell r="B2" t="str">
            <v>B1000</v>
          </cell>
          <cell r="C2" t="str">
            <v>Export followed by Transit &amp; Groupage:
During the Transitional Period of NCTS-P4/NCTS-P5, in case of “Export Followed by Transit” with multiple export declarations covered by one standard transit declaration (i.e. not a pre-lodged transit declaration), the D.G. PREVIOUS DOCUMENT at CONSIGNMENT ITEM level can include the MRN of the related Export declaration (maximum one Export MRN included per one Consignment item).</v>
          </cell>
          <cell r="D2" t="str">
            <v xml:space="preserve">N/A
</v>
          </cell>
        </row>
        <row r="3">
          <cell r="B3" t="str">
            <v>B1003</v>
          </cell>
          <cell r="C3" t="str">
            <v>In case of 'Road Transport' if the road vehicle (and/or its road trailers) are different to those declared in the initial declaration message, then they will be reported as discrepancies and not as new transport means.</v>
          </cell>
          <cell r="D3" t="str">
            <v>N/A</v>
          </cell>
        </row>
        <row r="4">
          <cell r="B4" t="str">
            <v>B1030</v>
          </cell>
          <cell r="C4" t="str">
            <v>-</v>
          </cell>
          <cell r="D4" t="str">
            <v>-</v>
          </cell>
        </row>
        <row r="5">
          <cell r="B5" t="str">
            <v>B1031</v>
          </cell>
          <cell r="C5" t="str">
            <v>N/A</v>
          </cell>
          <cell r="D5" t="str">
            <v>IF &lt;Decisive Date&gt; is LESS than or EQUAL to &lt;TPendDate&gt;
THEN C0502 shall be disabled AND
/*/Consignment/HouseConsignment/referenceNumberUCR shall not be used</v>
          </cell>
        </row>
        <row r="6">
          <cell r="B6" t="str">
            <v>B1032</v>
          </cell>
          <cell r="C6" t="str">
            <v>N/A</v>
          </cell>
          <cell r="D6" t="str">
            <v>IF &lt;Decisive Date&gt; is LESS than or EQUAL to &lt;TPendDate&gt;
THEN C0909 shall be disabled AND
 /*/Consignment/HouseConsignment/countryOfDispatch shall not be used</v>
          </cell>
        </row>
        <row r="7">
          <cell r="B7" t="str">
            <v>B1201</v>
          </cell>
          <cell r="C7" t="str">
            <v>N/A</v>
          </cell>
          <cell r="D7" t="str">
            <v>IF &lt;Decisive Date&gt; is LESS than or EQUAL to &lt;TPendDate&gt; 
THEN
/CD018C/Consignment/DepartureTransportMeans/identificationNumber
format shall be set to an..27</v>
          </cell>
        </row>
        <row r="8">
          <cell r="B8" t="str">
            <v>B1202</v>
          </cell>
          <cell r="C8" t="str">
            <v>N/A</v>
          </cell>
          <cell r="D8" t="str">
            <v>IF &lt;Decisive Date&gt; is LESS than or EQUAL to &lt;TPendDate&gt;
THEN
/CD018C/Consignment/SupportingDocument/referenceNumber AND
/CD018C/Consignment/AdditionalReference/referenceNumber AND
/CD018C/Consignment/HouseConsignment/SupportingDocument/referenceNumber AND
/CD018C/Consignment/HouseConsignment/TransportDocument/referenceNumber AND
/CD018C/Consignment/HouseConsignment/AdditionalReference/referenceNumber AND
/CD018C/Consignment/HouseConsignment/ConsignmentItem/SupportingDocument/referenceNumber AND
/CD018C/Consignment/HouseConsignment/ConsignmentItem/TransportDocument/referenceNumber AND
/CD018C/Consignment/HouseConsignment/ConsignmentItem/AdditionalReference/referenceNumber
format shall be set to an..35</v>
          </cell>
        </row>
        <row r="9">
          <cell r="B9" t="str">
            <v>B1203</v>
          </cell>
          <cell r="C9" t="str">
            <v>N/A</v>
          </cell>
          <cell r="D9" t="str">
            <v xml:space="preserve">IF &lt;Decisive Date&gt; is LESS than or EQUAL to &lt;TPendDate&gt; 
THEN
/CD018C/Consignment/HouseConsignment/ConsignmentItem/Packaging/shippingMarks
format shall be set to an..42
</v>
          </cell>
        </row>
        <row r="10">
          <cell r="B10" t="str">
            <v>B1206</v>
          </cell>
          <cell r="C10" t="str">
            <v>N/A</v>
          </cell>
          <cell r="D10" t="str">
            <v xml:space="preserve">IF &lt;Decisive Date&gt; is LESS than or EQUAL to &lt;TPendDate&gt; 
THEN
/CD018C/Consignment/grossMass AND
/CD018C/Consignment/HouseConsignment/ConsignmentItem/Commodity/GoodsMeasure/grossMass AND
/CD018C/Consignment/HouseConsignment/ConsignmentItem/Commodity/GoodsMeasure/netMass 
format shall be set to n..11,3
</v>
          </cell>
        </row>
        <row r="11">
          <cell r="B11" t="str">
            <v>B1401</v>
          </cell>
          <cell r="C11" t="str">
            <v>N/A</v>
          </cell>
          <cell r="D11" t="str">
            <v>IF &lt;Decisive Date&gt; is LESS than or EQUAL to &lt;TPendDate&gt;
THEN
for each Goods Item, the cumulated number of all instances of
/CD018C/Consignment/HouseConsignment/ConsignmentItem/SupportingDocument AND
/CD018C/Consignment/HouseConsignment/ConsignmentItem/TransportDocument AND
/CD018C/Consignment/HouseConsignment/ConsignmentItem/AdditionalReference
shall be LESS OR EQUAL to 99x</v>
          </cell>
        </row>
        <row r="12">
          <cell r="B12" t="str">
            <v>B1805</v>
          </cell>
          <cell r="C12" t="str">
            <v>N/A</v>
          </cell>
          <cell r="D12" t="str">
            <v>IF &lt;Decisive Date&gt; is LESS than or EQUAL to &lt;TPendDate&gt;
THEN C0837 will be disabled AND
  IF /*/ TransitOperation/reducedDatasetIndicator is EQUAL TO '1'
     THEN
     /*/Consignment/HouseConsignment/ConsignmentItem/Commodity/GoodsMeasure/netMass = "N"
  ELSE         
  /*/Consignment/HouseConsignment/ConsignmentItem/Commodity/GoodsMeasure/netMass = "O"</v>
          </cell>
        </row>
        <row r="13">
          <cell r="B13" t="str">
            <v>B1811</v>
          </cell>
          <cell r="C13" t="str">
            <v>N/A</v>
          </cell>
          <cell r="D13" t="str">
            <v>IF &lt;Decisive Date&gt; is LESS than or EQUAL to &lt;TPendDate&gt;
THEN R0076 attached to 
/*/Consignment/ActiveBorderTransportMeans/identificationNumber
will be disabled</v>
          </cell>
        </row>
        <row r="14">
          <cell r="B14" t="str">
            <v>B1813</v>
          </cell>
          <cell r="C14" t="str">
            <v>N/A</v>
          </cell>
          <cell r="D14" t="str">
            <v xml:space="preserve">IF &lt;Decisive Date&gt; is LESS than or EQUAL to &lt;TPendDate&gt; 
THEN R0003 and R0006 shall be disabled. </v>
          </cell>
        </row>
        <row r="15">
          <cell r="B15" t="str">
            <v>B1814</v>
          </cell>
          <cell r="C15" t="str">
            <v>N/A</v>
          </cell>
          <cell r="D15" t="str">
            <v xml:space="preserve">IF &lt;Decisive Date&gt; is LESS than or EQUAL to &lt;TPendDate&gt;
THEN R3061 attached to /*/Consignment/HouseConsignment/ConsignmentItem/AdditionalInformation/code
shall be disabled </v>
          </cell>
        </row>
        <row r="16">
          <cell r="B16" t="str">
            <v>B1815</v>
          </cell>
          <cell r="C16" t="str">
            <v>N/A</v>
          </cell>
          <cell r="D16" t="str">
            <v>IF &lt;Decisive Date&gt; is LESS than or EQUAL to &lt;TPendDate&gt;
THEN R0473 attached to 
/*/Consignment/DepartureTransportMeans/identificationNumber
will be disabled</v>
          </cell>
        </row>
        <row r="17">
          <cell r="B17" t="str">
            <v>B1819</v>
          </cell>
          <cell r="C17" t="str">
            <v>N/A</v>
          </cell>
          <cell r="D17" t="str">
            <v xml:space="preserve">IF &lt;Decisive Date&gt; is LESS than or EQUAL to &lt;TPendDate&gt;
THEN R0219 attached to
/*/Consignment/HouseConsignment/ConsignmentItem/Packaging/numberOfPackages
shall be disabled
</v>
          </cell>
        </row>
        <row r="18">
          <cell r="B18" t="str">
            <v>B1820</v>
          </cell>
          <cell r="C18" t="str">
            <v>N/A</v>
          </cell>
          <cell r="D18" t="str">
            <v>IF &lt;Decisive Date&gt; is LESS than or EQUAL to &lt;TPendDate&gt;
THEN
        IF /*/Consignment/countryOfDestination is in SET CL009
        THEN IF /*/Consignment/Consignee is PRESENT
                THEN /*/Consignment/HouseConsignment/ConsignmentItem/Consignee = "N"
                ELSE /*/Consignment/HouseConsignment/ConsignmentItem/Consignee = "R"
        ELSE IF /*/Consignment/HouseConsignment/ConsignmentItem/countryOfDestination is in SET
CL009
                THEN THIS /*/Consignment/HouseConsignment/ConsignmentItem/Consignee = "R"
        ELSE IF /*/TransitOperation/security is in SET {0,1}
                THEN IF /*/Consignment/Consignee is PRESENT
                        THEN /*/Consignment/HouseConsignment/ConsignmentItem/Consignee = "N"
                        ELSE /*/Consignment/HouseConsignment/ConsignmentItem/Consignee = "O"
        ELSE IF at least one instance of /*/Consignment/AdditionalInformation/code is EQUAL to '30600'
                THEN /*/Consignment/HouseConsignment/ConsignmentItem/Consignee = "N"
        ELSE IF at least one instance of
/*/Consignment/HouseConsignment/ConsignmentItem/AdditionalInformation/code is EQUAL to '30600'
                THEN THIS /*/Consignment/HouseConsignment/ConsignmentItem/Consignee = "N"
        ELSE IF /*/Consignment/Consignee is PRESENT
                THEN /*/Consignment/HouseConsignment/ConsignmentItem/Consignee = "N"
                ELSE /*/Consignment/HouseConsignment/ConsignmentItem/Consignee = "R"</v>
          </cell>
        </row>
        <row r="19">
          <cell r="B19" t="str">
            <v>B1822</v>
          </cell>
          <cell r="C19" t="str">
            <v>N/A</v>
          </cell>
          <cell r="D19" t="str">
            <v xml:space="preserve">IF &lt;Decisive Date&gt; is LESS than or EQUAL to &lt;TPendDate&gt;
THEN
IF /*/Consignment/HouseConsignment/ConsignmentItem/Consignee/Address/country is in SET CL505
THEN /*/Consignment/HouseConsignment/ConsignmentItem/Consignee/Address/postcode = "O"
ELSE /*/Consignment/HouseConsignment/ConsignmentItem/Consignee/Address/postcode = "R";
</v>
          </cell>
        </row>
        <row r="20">
          <cell r="B20" t="str">
            <v>B1823</v>
          </cell>
          <cell r="C20" t="str">
            <v>-</v>
          </cell>
          <cell r="D20" t="str">
            <v>-</v>
          </cell>
        </row>
        <row r="21">
          <cell r="B21" t="str">
            <v>B1831</v>
          </cell>
          <cell r="C21" t="str">
            <v>N/A</v>
          </cell>
          <cell r="D21" t="str">
            <v>IF &lt;Decisive Date&gt; is LESS than or EQUAL to &lt;TPendDate&gt;
THEN C0598 shall be disabled AND
IF &lt;TRANSIT OPERATION.Security&gt; is in SET {1,2,3} AND
the first two characters of the /*/CustomsOfficeOfTransitDeclared/referenceNumber is in SET CL010 AND the first two characters of
/*/CustomsOfficeOfDeparture/referenceNumber is NOT in SET CL010
THEN &lt;CUSTOMS OFFICE OF TRANSIT (DECLARED).Arrival date and time estimated&gt; = "R"
ELSE &lt;CUSTOMS OFFICE OF TRANSIT (DECLARED).Arrival date and time estimated&gt; = "O"</v>
          </cell>
        </row>
        <row r="22">
          <cell r="B22" t="str">
            <v>B1832</v>
          </cell>
          <cell r="C22" t="str">
            <v>N/A</v>
          </cell>
          <cell r="D22" t="str">
            <v xml:space="preserve">IF &lt;Decisive Date&gt; is LESS than or EQUAL to &lt;TPendDate&gt;  
THEN R0106 attached to /*/Consignment/TransportEquipment/numberOfSeals 
shall be disabled; 
IF &lt;Decisive Date&gt; is LESS than or EQUAL to &lt;TPendDate&gt;  
THEN R0106 attached to /CD038C/Consignment/Incident/TransportEquipment/numberOfSeals 
shall be disabled. </v>
          </cell>
        </row>
        <row r="23">
          <cell r="B23" t="str">
            <v>B1833</v>
          </cell>
          <cell r="C23" t="str">
            <v>N/A</v>
          </cell>
          <cell r="D23" t="str">
            <v>IF &lt;Decisive Date&gt; is LESS than or EQUAL to &lt;TPendDate&gt;
THEN C0511 attached to /*/correlationIdentifier shall be disabled
AND /*/correlationIdentifier = "O"</v>
          </cell>
        </row>
        <row r="24">
          <cell r="B24" t="str">
            <v>B1834</v>
          </cell>
          <cell r="C24" t="str">
            <v>N/A</v>
          </cell>
          <cell r="D24" t="str">
            <v xml:space="preserve">IF &lt;Decisive Date&gt; is LESS than or EQUAL to &lt;TPendDate&gt;
THEN C0153 attached to
/*/Consignment/HouseConsignment/ConsignmentItem/Commodity/CommodityCode
shall be disabled and the D.G. will become optional
</v>
          </cell>
        </row>
        <row r="25">
          <cell r="B25" t="str">
            <v>B1835</v>
          </cell>
          <cell r="C25" t="str">
            <v>N/A</v>
          </cell>
          <cell r="D25" t="str">
            <v>IF &lt;Decisive Date&gt; is LESS than or EQUAL to &lt;TPendDate&gt;
THEN
    IF /*/Consignment/TransportCharges is PRESENT
    THEN
    /*/Consignment/HouseConsignment/ConsignmentItem/TransportCharges = "N"
    ELSE
    /*/Consignment/HouseConsignment/ConsignmentItem/TransportCharges = "O"</v>
          </cell>
        </row>
        <row r="26">
          <cell r="B26" t="str">
            <v>B1836</v>
          </cell>
          <cell r="C26" t="str">
            <v>N/A</v>
          </cell>
          <cell r="D26" t="str">
            <v>IF &lt;Decisive Date&gt; is LESS than or EQUAL to &lt;TPendDate&gt;
THEN C0030 shall be disabled
AND
IF /*/TransitOperation/declarationType is EQUAL to 'TIR'
THEN /*/CustomsOfficeOfTransitDeclared = "N"
ELSE
     IF the first two characters of /*/CustomsOfficeOfDeparture/referenceNumber is in SET CL112
     OR the first two characters of /*/CustomsOfficeOfDestinationDeclared/referenceNumber is in SET CL112
     OR  /*/TransitOperation/declarationType is EQUAL to 'T2'
     OR  (/*/TransitOperation/declarationType is EQUAL to 'T' AND at least one instance of          
      /*/Consignment/HouseConsignment/ConsignmentItem/declarationType is EQUAL to 'T2')
     THEN /*/CustomsOfficeOfTransitDeclared = "R"
     ELSE /*/CustomsOfficeOfTransitDeclared = "O"</v>
          </cell>
        </row>
        <row r="27">
          <cell r="B27" t="str">
            <v>B1838</v>
          </cell>
          <cell r="C27" t="str">
            <v>N/A</v>
          </cell>
          <cell r="D27" t="str">
            <v>IF &lt;Decisive Date&gt; is LESS than or EQUAL to &lt;TPendDate&gt;
THEN 
       IF /*/Consignment/ActiveBorderTransportMeans/nationality is PRESENT OR
           /*/Consignment/modeOfTransportAtTheBorder is EQUAL to '2'
      THEN
             /*/Consignment/ActiveBorderTransportMeans/typeOfIdentification = "R" AND
             /*/Consignment/ActiveBorderTransportMeans/identificationNumber = "R"
       ELSE
               /*/Consignment/ActiveBorderTransportMeans/typeOfIdentification = "O" AND
              /*/Consignment/ActiveBorderTransportMeans/identificationNumber = "O"</v>
          </cell>
        </row>
        <row r="28">
          <cell r="B28" t="str">
            <v>B1843</v>
          </cell>
          <cell r="C28" t="str">
            <v>N/A</v>
          </cell>
          <cell r="D28" t="str">
            <v xml:space="preserve">IF &lt;Decisive Date&gt; is LESS than or EQUAL to &lt;TPendDate&gt;
THEN C0831 will be disabled AND 
IF /*/CustomsOfficeOfDestination is PRESENT 
THEN /*/CustomsOfficeOfTransit = "N" AND /*/CustomsOfficeOfExitForTransit = "N" 
ELSE IF /*/CustomsOfficeOfTransit is PRESENT 
THEN /*/CustomsOfficeOfExitForTransit = "N" 
ELSE /*/CustomsOfficeOfExitForTransit = "O"
</v>
          </cell>
        </row>
        <row r="29">
          <cell r="B29" t="str">
            <v>B1848</v>
          </cell>
          <cell r="C29" t="str">
            <v>N/A</v>
          </cell>
          <cell r="D29" t="str">
            <v>IF &lt;Decisive Date&gt; is LESS than or EQUAL to &lt;TPendDate&gt;
THEN C0586 attached to /*/Consignment/CountryOfRoutingOfConsignment shall be disabled AND
IF /*/Transit Operation/security is in SET {1, 2, 3}
THEN /*/Consignment/CountryOfRoutingOfConsignment = "R"
ELSE /*/Consignment/CountryOfRoutingOfConsignment = "N"</v>
          </cell>
        </row>
        <row r="30">
          <cell r="B30" t="str">
            <v>B1849</v>
          </cell>
          <cell r="C30" t="str">
            <v>N/A</v>
          </cell>
          <cell r="D30" t="str">
            <v>IF &lt;Decisive Date&gt; is LESS than or EQUAL to &lt;TPendDate&gt;
THEN
IF /*/TransitOperation/security is in SET {1, 2, 3}
THEN /*/Consignment/PlaceOfLoading = "R"
ELSE /*/Consignment/PlaceOfLoading = "O"</v>
          </cell>
        </row>
        <row r="31">
          <cell r="B31" t="str">
            <v>B1850</v>
          </cell>
          <cell r="C31" t="str">
            <v>N/A</v>
          </cell>
          <cell r="D31" t="str">
            <v>IF &lt;Decisive Date&gt; is LESS than or EQUAL to &lt;TPendDate&gt;
THEN
IF first digit of /*/Consignment/modeOfTransportAtTheBorder is in SET {2}
THEN /*/Consignment/ActiveBorderTransportMeans/nationality="O"
ELSE /*/Consignment/ActiveBorderTransportMeans/nationality="R"</v>
          </cell>
        </row>
        <row r="32">
          <cell r="B32" t="str">
            <v>B1854</v>
          </cell>
          <cell r="C32" t="str">
            <v>N/A</v>
          </cell>
          <cell r="D32" t="str">
            <v>IF &lt;Decisive Date&gt; is LESS than or EQUAL to &lt;TPendDate&gt;
THEN C0812 and C0191 will be disabled
AND
IF /*/TransitOperation/security is EQUAL to '0'
THEN /*/Consignment/PlaceOfUnloading = "N"
ELSE IF the last 2 characters of /*/messageRecipient is NOT in SET CL147
THEN /*/Consignment/PlaceOfUnloading = "N" 
ELSE IF /*/TransitOperation/specificCircumstanceIndicator is EQUAL to ‘XXX’ 
THEN /*/Consignment/PlaceOfUnloading = "O"
ELSE /*/Consignment/PlaceOfUnloading = "R"</v>
          </cell>
        </row>
        <row r="33">
          <cell r="B33" t="str">
            <v>B1858</v>
          </cell>
          <cell r="C33" t="str">
            <v>N/A</v>
          </cell>
          <cell r="D33" t="str">
            <v xml:space="preserve">IF &lt;Decisive Date&gt; is LESS than or EQUAL to &lt;TPendDate&gt;
THEN C0191 will be disabled
AND
IF /*/TransitOperation/security is EQUAL to '0'
THEN /*/Consignment/PlaceOfUnloading = "N"
ELSE
IF /*/TransitOperation/specificCircumstanceIndicator is EQUAL to ‘XXX’
THEN /*/Consignment/PlaceOfUnloading = "O"
ELSE /*/Consignment/PlaceOfUnloading = "R"
</v>
          </cell>
        </row>
        <row r="34">
          <cell r="B34" t="str">
            <v>B1860</v>
          </cell>
          <cell r="C34" t="str">
            <v>N/A</v>
          </cell>
          <cell r="D34" t="str">
            <v xml:space="preserve">IF &lt;Decisive Date&gt; is LESS than or EQUAL to &lt;TPendDate&gt;
THEN R0221 attached to /*/Consignment/HouseConsignment/ConsignmentItem/Commodity/GoodsMeasure/grossMass shall be disabled </v>
          </cell>
        </row>
        <row r="35">
          <cell r="B35" t="str">
            <v>B1862</v>
          </cell>
          <cell r="C35" t="str">
            <v>N/A</v>
          </cell>
          <cell r="D35" t="str">
            <v>IF &lt;Decisive Date&gt; is LESS than or EQUAL to &lt;TPendDate&gt;
THEN R0223 attached to /*/Consignment/HouseConsignment/ConsignmentItem/Commodity/GoodsMeasure/netMass will be disabled.</v>
          </cell>
        </row>
        <row r="36">
          <cell r="B36" t="str">
            <v>B1874</v>
          </cell>
          <cell r="C36" t="str">
            <v>N/A</v>
          </cell>
          <cell r="D36" t="str">
            <v xml:space="preserve">IF &lt;Decisive Date&gt; is LESS than or EQUAL to &lt;TPendDate&gt;
THEN 
IF /*/TransitOperation/security is EQUAL to '0' OR 
/*/Consignment/TransportCharges is PRESENT OR
the last 2 characters of /*/messageRecipient is NOT in SET CL147
THEN 
/*/Consignment/HouseConsignment/ConsignmentItem/TransportCharges = "N"
ELSE
/*/Consignment/HouseConsignment/ConsignmentItem/TransportCharges = "O".
</v>
          </cell>
        </row>
        <row r="37">
          <cell r="B37" t="str">
            <v>B1876</v>
          </cell>
          <cell r="C37" t="str">
            <v>N/A</v>
          </cell>
          <cell r="D37" t="str">
            <v>IF &lt;Decisive Date&gt; is LESS than or EQUAL to &lt;TPendDate&gt;
THEN
/CD142C/Enquiry/limitForTheEnquiryResponseDate must be equal to /CD142C/PreparationDateAndTime +28 days</v>
          </cell>
        </row>
        <row r="38">
          <cell r="B38" t="str">
            <v>B1888</v>
          </cell>
          <cell r="C38" t="str">
            <v>N/A</v>
          </cell>
          <cell r="D38" t="str">
            <v xml:space="preserve">IF &lt;Decisive Date&gt; is LESS than or EQUAL to &lt;TPendDate&gt;
THEN the sum of iterations of /CD018C/Consignment/DepartureTransportMeans AND (/CD001C/Consignment/DepartureTransportMeans OR /CD003C/Consignment/DepartureTransportMeans) can be up to '3x'
</v>
          </cell>
        </row>
        <row r="39">
          <cell r="B39" t="str">
            <v>B1890</v>
          </cell>
          <cell r="C39" t="str">
            <v>N/A</v>
          </cell>
          <cell r="D39" t="str">
            <v>IF &lt;Decisive Date&gt; is LESS than or EQUAL to &lt;TPendDate&gt;
THEN R0855 will be disabled
AND
IF /*/Consignment/inlandModeOfTransport is EQUAL to '3'
THEN the multiplicity of /*/Consignment/DepartureTransportMeans can be up to '3x'
ELSE the multiplicity of /*/Consignment/DepartureTransportMeans is '1x'</v>
          </cell>
        </row>
        <row r="40">
          <cell r="B40" t="str">
            <v>B1894</v>
          </cell>
          <cell r="C40" t="str">
            <v>N/A</v>
          </cell>
          <cell r="D40" t="str">
            <v>IF &lt;Decisive Date&gt; is LESS than or EQUAL to &lt;TPendDate&gt;
THEN C0908 will be disabled AND
IF /*/Consignment/modeOfTransportAtTheBorder is PRESENT
THEN
   IF /*/Consignment/modeOfTransportAtTheBorder is EQUAL to '5' or '2'
   THEN /*/Consignment/ActiveBorderTransportMeans = "O"
   ELSE /*/Consignment/ActiveBorderTransportMeans = "R"
ELSE
/*/Consignment/ActiveBorderTransportMeans = "O"</v>
          </cell>
        </row>
        <row r="41">
          <cell r="B41" t="str">
            <v>B1895</v>
          </cell>
          <cell r="C41" t="str">
            <v>N/A</v>
          </cell>
          <cell r="D41" t="str">
            <v xml:space="preserve">IF &lt;Decisive Date&gt; is LESS than or EQUAL to &lt;TPendDate&gt;
THEN C0502 shall be disabled AND 
       IF /*/Consignment/referenceNumberUCR is PRESENT
        THEN
             /*/Consignment/HouseConsignment/ConsignmentItem/referenceNumberUCR = "N" 
       ELSE 
            /*/Consignment/HouseConsignment/ConsignmentItem/referenceNumberUCR = "O" 
</v>
          </cell>
        </row>
        <row r="42">
          <cell r="B42" t="str">
            <v>B1896</v>
          </cell>
          <cell r="C42" t="str">
            <v>N/A</v>
          </cell>
          <cell r="D42" t="str">
            <v>IF &lt;Decisive Date&gt; is LESS than or EQUAL to &lt;TPendDate&gt;
THEN
       IF /*/TransitOperation/security is in SET {1, 2, 3}
       THEN
            IF /*/Consignment/referenceNumberUCR is NOT PRESENT AND
                /*/Consignment/HouseConsignment/ConsignmentItem/referenceNumberUCR is NOT PRESENT AND 
                /*/TransitOperation/declarationType is NOT EQUAL to 'TIR'
            THEN/*/Consignment/HouseConsignment/ConsignmentItem/TransportDocument = ''R''
       ELSE /*/Consignment/HouseConsignment/ConsignmentItem/TransportDocument = ''O''</v>
          </cell>
        </row>
        <row r="43">
          <cell r="B43" t="str">
            <v>B1899</v>
          </cell>
          <cell r="C43" t="str">
            <v>N/A</v>
          </cell>
          <cell r="D43" t="str">
            <v>IF &lt;Decisive Date&gt; is LESS than or EQUAL to &lt;TPendDate&gt;
THEN C0029 will be disabled AND
IF/*/TransitOperation/security is in SET {1,2,3} AND the first two characters of /*/CustomsOfficeOfDeparture/referenceNumber is not in CL010  
THEN 
/*/Consignment/modeOfTransportAtTheBorder = "R"
ELSE 
/*/Consignment/modeOfTransportAtTheBorder = "O"</v>
          </cell>
        </row>
        <row r="44">
          <cell r="B44" t="str">
            <v>B1903</v>
          </cell>
          <cell r="C44" t="str">
            <v>N/A</v>
          </cell>
          <cell r="D44" t="str">
            <v xml:space="preserve">IF &lt;Decisive Date&gt; is LESS than or EQUAL to &lt;TPendDate&gt;
THEN R0004 will be disabled
</v>
          </cell>
        </row>
        <row r="45">
          <cell r="B45" t="str">
            <v>B1908</v>
          </cell>
          <cell r="C45" t="str">
            <v>N/A</v>
          </cell>
          <cell r="D45" t="str">
            <v>IF &lt;Decisive Date&gt; is LESS than or EQUAL to &lt;TPendDate&gt;
THEN R0994 shall be disabled.</v>
          </cell>
        </row>
        <row r="46">
          <cell r="B46" t="str">
            <v>B1911</v>
          </cell>
          <cell r="C46" t="str">
            <v>N/A</v>
          </cell>
          <cell r="D46" t="str">
            <v>IF &lt;Decisive Date&gt; is LESS than or EQUAL to &lt;TPendDate&gt;
THEN R0107 shall be disabled.</v>
          </cell>
        </row>
        <row r="47">
          <cell r="B47" t="str">
            <v>B1912</v>
          </cell>
          <cell r="C47" t="str">
            <v>N/A</v>
          </cell>
          <cell r="D47" t="str">
            <v>IF &lt;Decisive Date&gt; is LESS than or EQUAL to &lt;TPendDate&gt;
THEN R0983 shall be disabled.</v>
          </cell>
        </row>
        <row r="48">
          <cell r="B48" t="str">
            <v>B1913</v>
          </cell>
          <cell r="C48" t="str">
            <v>N/A</v>
          </cell>
          <cell r="D48" t="str">
            <v>IF &lt;Decisive Date&gt; is LESS than or EQUAL to &lt;TPendDate&gt;
THEN R0990 shall be disabled.</v>
          </cell>
        </row>
        <row r="49">
          <cell r="B49" t="str">
            <v>B1919</v>
          </cell>
          <cell r="C49" t="str">
            <v>N/A</v>
          </cell>
          <cell r="D49" t="str">
            <v xml:space="preserve">IF &lt;Decisive Date&gt; is LESS than or EQUAL to &lt;TPendDate&gt;
THEN R0220 attached to
/*/Consignment/HouseConsignment/ConsignmentItem/Packaging/typeOfPackages
shall be disabled
</v>
          </cell>
        </row>
        <row r="50">
          <cell r="B50" t="str">
            <v>B1920</v>
          </cell>
          <cell r="C50" t="str">
            <v>N/A</v>
          </cell>
          <cell r="D50" t="str">
            <v>IF &lt;Decisive Date&gt; is LESS than or EQUAL to &lt;TPendDate&gt; THEN /CD018C/Consignment/DepartureTransportMeans/sequenceNumber shall be in SET {1, 2, 3}</v>
          </cell>
        </row>
        <row r="51">
          <cell r="B51" t="str">
            <v>B1922</v>
          </cell>
          <cell r="C51" t="str">
            <v>N/A</v>
          </cell>
          <cell r="D51" t="str">
            <v xml:space="preserve"> Technical Description:
IF &lt;Decisive Date&gt; is LESS than or EQUAL to &lt;TPendDate&gt;
THEN R0601 will be disabled AND
IF /*/Consignment/HouseConsingment/ConsignmentItem/AdditionalReference/type is in SET CL234
(DocumentTypeExcise) (i.e. Export of excise goods followed by transit (EMCS&amp;AES+NCTS))
THEN
       IF /*/Consignment/HouseConsignment/ConsignmentItem/PreviousDocument/type is EQUAL to
       'N830'
       THEN
                IF /*/Consignment/HouseConsignment/ConsignmentItem/declarationType is PRESENT
                THEN /*/Consignment/HouseConsignment/ConsignmentItem/declarationType is EQUAL to 'T1'
                ELSE /*/TransitOperation/declarationType is in SET {T1, TIR}
         ELSE // no further constraints on 'Declaration type' data items
ELSE
       IF /*/Consignment/HouseConsignment/ConsignmentItem/SupportingDocument/type is in SET CL234
       (DocumentTypeExcise) (i.e. Transit movement of EU goods under excise suspension
(EMCS+NCTS))
       THEN /*/Consignment/HouseConsignment/ConsignmentItem/declarationType is in SET {T2, T2F}
       ELSE /*/TransitOperation/declarationType is in SET {T2, T2F}</v>
          </cell>
        </row>
        <row r="52">
          <cell r="B52" t="str">
            <v>B1943</v>
          </cell>
          <cell r="C52" t="str">
            <v>N/A</v>
          </cell>
          <cell r="D52" t="str">
            <v xml:space="preserve">IF &lt;Decisive Date&gt; is LESS than or EQUAL to &lt;TPendDateP5P6&gt;
THEN /*/TransportEquipment/Seal/identifier is unique in the whole declaration
</v>
          </cell>
        </row>
        <row r="53">
          <cell r="B53" t="str">
            <v>B1964</v>
          </cell>
          <cell r="C53" t="str">
            <v>N/A</v>
          </cell>
          <cell r="D53" t="str">
            <v xml:space="preserve">IF &lt;Decisive Date&gt; is LESS than or EQUAL to &lt;TPendDate&gt;
THEN R0364 attached to
/*/Consignment/HouseConsignment/ConsignmentItem/Packaging/numberOfPackages
shall be disabled
</v>
          </cell>
        </row>
        <row r="54">
          <cell r="B54" t="str">
            <v>B1965</v>
          </cell>
          <cell r="C54" t="str">
            <v>N/A</v>
          </cell>
          <cell r="D54" t="str">
            <v>IF &lt;Decisive Date&gt; is LESS than or EQUAL to &lt;TPendDate&gt;
THEN C0909 attached to /*/Consignment/countryOfDispatch AND
 			to /*/Consignment/HouseConsignment/countryOfDispatch AND
			to /*/ConsignmentHouseConsignment/ConsignmentItem/countryOfDispatch 
shall be disabled 
AND
IF /*/TransitOperation/declarationType is EQUAL to 'TIR'
THEN
IF /*/Consignment/countryOfDispatch is PRESENT
THEN /*/Consignment/HouseConsignment/countryOfDispatch = "N" AND
	/*/Consignment/HouseConsignment/ConsignmentItem/countryOfDispatch = "N"
ELSE 	IF /*/Consignment/HouseConsignment/countryOfDispatch is PRESENT
		THEN /*/Consignment/HouseConsignment/ConsignmentItem/countryOfDispatch = "N" 
	ELSE /*/Consignment/HouseConsignment/ConsignmentItem/countryOfDispatch = "R" 
ELSE
	/*/Consignment/countryOfDispatch= "N" AND
	/*/Consignment/HouseConsignment/countryOfDispatch = "N" AND
	/*/Consignment/HouseConsignment/ConsignmentItem/countryOfDispatch = "N"</v>
          </cell>
        </row>
        <row r="55">
          <cell r="B55" t="str">
            <v>B1966</v>
          </cell>
          <cell r="C55" t="str">
            <v>N/A</v>
          </cell>
          <cell r="D55" t="str">
            <v>IF &lt;Decisive Date&gt; is LESS than or EQUAL to &lt;TPendDate&gt; 
THEN C0587 will be disabled
IF /*/TransitOperation/security is in SET {2,3}
THEN
          IF the first two characters of at least one iteration of the
/*/CustomsOfficeOfTransitDeclared/referenceNumber is NOT in SET CL147
          THEN /*/CustomsOfficeOfExitForTransitDeclared = "O"
           ELSE /*/CustomsOfficeOfExitForTransitDeclared = "N"</v>
          </cell>
        </row>
        <row r="56">
          <cell r="B56" t="str">
            <v>B1968</v>
          </cell>
          <cell r="C56" t="str">
            <v>N/A</v>
          </cell>
          <cell r="D56" t="str">
            <v xml:space="preserve">IF &lt;Decisive Date&gt; is LESS than or EQUAL to &lt;TPendDate&gt;
THEN /CD018C/Consignment/TransportEquipment/GoodsReference/declarationGoodsItemNumber="R";
IF &lt;Decisive Date&gt; is LESS than or EQUAL to &lt;TPendDate&gt;
THEN /CD018C/Consignment/CountryOfRoutingOfConsignment/Country="R"
</v>
          </cell>
        </row>
        <row r="57">
          <cell r="B57" t="str">
            <v>B1969</v>
          </cell>
          <cell r="C57" t="str">
            <v>N/A</v>
          </cell>
          <cell r="D57" t="str">
            <v xml:space="preserve">IF &lt;Decisive Date&gt; is LESS than or EQUAL to &lt;TPendDateP5P6&gt;
THEN C0820 will be disabled AND
IF /*/Consignment/Incident/Transhipment/containerIndicator is EQUAL to '1'
THEN /*/Consignment/Incident/TransportEquipment/containerIdentificationNumber = "R"
ELSE /*/Consignment/Incident/TransportEquipment/containerIdentificationNumber = "O"
</v>
          </cell>
        </row>
        <row r="58">
          <cell r="B58" t="str">
            <v>B1970</v>
          </cell>
          <cell r="C58" t="str">
            <v>N/A</v>
          </cell>
          <cell r="D58" t="str">
            <v xml:space="preserve">IF &lt;Decisive Date&gt; is LESS than or EQUAL to &lt;TPendDateP5P6&gt;
THEN C0810 will be disabled AND
IF /CD001C/Consignment/TransportEquipment/numberOfSeals is GREATER than '0' (zero)
     OR /CD003C/Consignment/TransportEquipment/numberOfSeals is GREATER than '0' (zero)
     OR /CD003C/Consignment/Incident/TransportEquipment/numberOfSeals is GREATER than '0' (zero)
THEN /CD018C/ControlResult/stateOfSeals = "R"
ELSE /CD018C/ControlResult/stateOfSeals = "O"
</v>
          </cell>
        </row>
        <row r="59">
          <cell r="B59" t="str">
            <v>B2101</v>
          </cell>
          <cell r="C59" t="str">
            <v>N/A</v>
          </cell>
          <cell r="D59" t="str">
            <v>IF &lt;Decisive Date&gt; is GREATER than &lt;TPendDate&gt;
THEN /*/TransitOperation/arrivalDateAndTime (actual) = "R";
IF &lt;Decisive Date&gt; is GREATER than &lt;TPendDate&gt;
THEN /*/TransitOperation/recoveryCommunicationDate = "R";
IF &lt;Decisive Date&gt; is GREATER than &lt;TPendDate&gt;
THEN /*/FunctionalError/errorReason = "R";
IF &lt;Decisive Date&gt; is GREATER than &lt;TPendDate&gt;
THEN /*/GuaranteeReference/Guarantor/Address/country = "R";
IF &lt;Decisive Date&gt; is GREATER than &lt;TPendDate&gt;
THEN /*/GuaranteeReference/Guarantor/identificationNumber = "R";
IF &lt;Decisive Date&gt; is GREATER than &lt;TPendDate&gt;
THEN /*/CustomsOfficeOfDeparture = "R";
IF &lt;Decisive Date&gt; is GREATER than &lt;TPendDate&gt;
THEN /*/Consignment/HouseConsignment/ConsignmentItem/Commodity/CommodityCode = "R";
IF &lt;Decisive Date&gt; is GREATER than &lt;TPendDate&gt;
THEN /*/Consignment/HouseConsignment/ConsignmentItem/Commodity/GoodsMeasure = "R";
IF &lt;Decisive Date&gt; is GREATER than &lt;TPendDate&gt;
THEN /*/Consignment/HouseConsignment/ConsignmentItem/Commodity/GoodsMeasure/grossMass =
"R";
IF &lt;Decisive Date&gt; is GREATER than &lt;TPendDate&gt;
THEN /*/Recovery/text = "R";
IF &lt;Decisive Date&gt; is GREATER than &lt;TPendDate&gt;
THEN /*/Guarantee/GuaranteeReference/amountToBeCovered = "R";
IF &lt;Decisive Date&gt; is GREATER than &lt;TPendDate&gt;
THEN /CD038C/Consignment/Incident/Endorsement/authority = "R";
IF &lt;Decisive Date&gt; is GREATER than &lt;TPendDate&gt;
THEN /CD038C/Consignment/Incident/Endorsement/place= "R";
IF &lt;Decisive Date&gt; is GREATER than &lt;TPendDate&gt;
THEN /*/Consignment/ActiveBorderTransportMeans/customsOfficeAtBorderReferenceNumber = "R";
IF &lt;Decisive Date&gt; is GREATER than &lt;TPendDate&gt;
THEN /*/Consignment/ActiveBorderTransportMeans/nationality= "R";
IF &lt;Decisive Date&gt; is GREATER than &lt;TPendDate&gt;
THEN /*/Consignment/ActiveBorderTransportMeans/typeOfIdentification ="R";
IF &lt;Decisive Date&gt; is GREATER than &lt;TPendDate&gt;
THEN /*/Consignment/ActiveBorderTransportMeans/identificationNumber = "R";
IF &lt;Decisive Date&gt; is GREATER than &lt;TPendDate&gt;
THEN /*/Consignment/DepartureTransportMeans/typeOfIdentification = "R";
IF &lt;Decisive Date&gt; is GREATER than &lt;TPendDate&gt;
THEN /*/Consignment/DepartureTransportMeans/identificationNumber = "R";
IF &lt;Decisive Date&gt; is GREATER than &lt;TPendDate&gt;
THEN /*/Consignment/DepartureTransportMeans/nationality = "R";
IF &lt;Decisive Date&gt; is GREATER than &lt;TPendDate&gt;
THEN /*/Guarantee/GuaranteeReference/currency = "R"</v>
          </cell>
        </row>
        <row r="60">
          <cell r="B60" t="str">
            <v>B2200</v>
          </cell>
          <cell r="C60" t="str">
            <v>N/A</v>
          </cell>
          <cell r="D60" t="str">
            <v>IF &lt;Decisive Date&gt; is GREATER than &lt;TPendDate&gt;
THEN 
/*/Consignment/ActiveBorderTransportMeans/conveyanceReferenceNumber
format shall be set to an..17</v>
          </cell>
        </row>
        <row r="61">
          <cell r="B61" t="str">
            <v>B2301</v>
          </cell>
          <cell r="C61" t="str">
            <v>N/A</v>
          </cell>
          <cell r="D61" t="str">
            <v>IF &lt;Decisive Date&gt; is GREATER than &lt;TPendDate&gt; 
THEN C0012 attached to /*/Enquiry/returnCopyReturnedDate shall be disabled</v>
          </cell>
        </row>
        <row r="62">
          <cell r="B62" t="str">
            <v>B2400</v>
          </cell>
          <cell r="C62" t="str">
            <v>N/A</v>
          </cell>
          <cell r="D62" t="str">
            <v>IF &lt;Decisive Date&gt; is GREATER than &lt;TPendDate&gt;
THEN /*/Consignment/Incident = "N";
IF &lt;Decisive Date&gt; is GREATER than &lt;TPendDate&gt;
THEN /*/Enquiry/returnCopyReturnedDate = "N"; 
IF &lt;Decisive Date&gt; is GREATER than &lt;TPendDate&gt;
THEN /*/Consignment/HouseConsignment/ConsignmentItem/Consignee = "N";
IF &lt;Decisive Date&gt; is GREATER than &lt;TPendDate&gt;
THEN /*/Consignment/HouseConsignment/ConsignmentItem/TransportDocument = "N";
IF &lt;Decisive Date&gt; is GREATER than &lt;TPendDate&gt;
THEN /*/Consignment/HouseConsignment/ConsignmentItem/TransportCharges = "N";
IF &lt;Decisive Date&gt; is GREATER than &lt;TPendDate&gt;
THEN /*/GuaranteeReference/Guarantor/contactDetailsInCountryOfCompetentAuthority = "N”.</v>
          </cell>
        </row>
        <row r="63">
          <cell r="B63" t="str">
            <v>C0001</v>
          </cell>
          <cell r="C63" t="str">
            <v>IF &lt;CONSIGNMENT.Country of destination&gt; is in SET CL009
THEN IF &lt;CONSIGNMENT-CONSIGNEE&gt; is PRESENT
       THEN &lt;CONSIGNMENT-HOUSE CONSIGNMENT-CONSIGNEE&gt; = "N"
       ELSE &lt;CONSIGNMENT-HOUSE CONSIGNMENT-CONSIGNEE&gt; ="R"
ELSE IF at least one iteration of &lt;CONSIGNMENT-HOUSE CONSIGNMENT.Country of destination&gt; is in SET CL009
THEN IF &lt;CONSIGNMENT-CONSIGNEE&gt; is PRESENT
      THEN &lt;CONSIGNMENT-HOUSE CONSIGNMENT-CONSIGNEE&gt;= "N"
      ELSE &lt;CONSIGNMENT-HOUSE CONSIGNMENT-CONSIGNEE&gt;= "R" for THIS House Consignment
 ELSE IF at least one iteration of 
&lt;CONSIGNMENT-HOUSE CONSIGNMENT-CONSIGNMENT ITEM.Country of destination is in SET CL009
THEN IF &lt;CONSIGNMENT-CONSIGNEE&gt; is PRESENT
     THEN &lt;CONSIGNMENT-HOUSE CONSIGNMENT-CONSIGNEE&gt;= "N"
     ELSE &lt;CONSIGNMENT-HOUSE CONSIGNMENT-CONSIGNEE&gt;= "R" for THIS House Consignment that includes THIS Consignment Item
ELSE IF &lt;TRANSIT OPERATION.Security&gt; is in SET {0,1}
THEN IF &lt;CONSIGNMENT-CONSIGNEE&gt; is PRESENT
     THEN &lt;CONSIGNMENT-HOUSE CONSIGNMENT-CONSIGNEE&gt; = "N"
     ELSE &lt;CONSIGNMENT-HOUSE CONSIGNMENT -CONSIGNEE&gt;= "O"
ELSE IF at least one instance of &lt;CONSIGNMENT-ADDITIONAL INFORMATION.Code&gt; is EQUAL to '30600'
THEN &lt;CONSIGNMENT-CONSIGNEE&gt; = "N" AND &lt;CONSIGNMENT-HOUSE CONSIGNMENT-CONSIGNEE&gt; = "N"
ELSE IF at least one instance of &lt;CONSIGNMENT-HOUSE CONSIGNMENT- ADDITIONAL INFORMATION.Code&gt; is EQUAL to '30600'
THEN  &lt;CONSIGNMENT-CONSIGNEE&gt; = "N" AND &lt;CONSIGNMENT-HOUSE CONSIGNMENT-CONSIGNEE&gt; = "N"
ELSE    
     IF &lt;CONSIGNMENT-CONSIGNEE&gt; is PRESENT
     THEN &lt;CONSIGNMENT-HOUSE CONSIGNMENT-CONSIGNEE&gt; = "N"
     ELSE &lt;CONSIGNMENT-HOUSE CONSIGNMENT-CONSIGNEE&gt;= "O"</v>
          </cell>
          <cell r="D63" t="str">
            <v>IF /*/Consignment/countryOfDestination is in SET CL009
THEN IF /*/Consignment/Consignee is PRESENT
         THEN /*/Consignment/HouseConsignment/Consignee = "N" 
         ELSE /*/Consignment/HouseConsignment/Consignee = "R"
ELSE IF at least one iteration of /*/Consignment/HouseConsignment/countryOfDestination is in SET CL009
THEN IF /*/Consignment/Consignee is PRESENT
        THEN /*/Consignment/HouseConsignment/Consignee = "N" 
        ELSE /*/Consignment/HouseConsignment/Consignee = "R" for THIS House Consignment 
ELSE IF at least one iteration of /*/Consignment/HouseConsignment/ConsignmentItem/countryOfDestination is in SET CL009
THEN IF /*/Consignment/Consignee is PRESENT
	THEN /*/Consignment/HouseConsignment/Consignee = "N"
	ELSE /*/Consignment/HouseConsignment/Consignee = "R" for THIS House Consignment that includes THIS Consignment Item
ELSE IF /*/TransitOperation/security is in SET {0,1}
THEN IF /*/Consignment/Consignee is PRESENT
         THEN /*/Consignment/HouseConsignment/Consignee = "N" 
         ELSE /*/Consignment/HouseConsignment/Consignee = "O"
ELSE IF at least one instance of /*/Consignment/AdditionalInformation/code is EQUAL to '30600'
THEN /*/Consignment/Consignee = "N" AND /*/Consignment/HouseConsignment/Consignee = "N" 
ELSE IF at least one instance of /*/Consignment/HouseConsignment/AdditionalInformation/code IS EQUAL to '30600'  
THEN /*/Consignment/Consignee = "N" AND THIS /*/Consignment/HouseConsignment/Consignee = "N"
ELSE       
       IF /*/Consignment/Consignee is PRESENT
       THEN /*/Consignment/HouseConsignment/Consignee = "N"
       ELSE /*/Consignment/HouseConsignment/Consignee = "O"</v>
          </cell>
        </row>
        <row r="64">
          <cell r="B64" t="str">
            <v>C0003</v>
          </cell>
          <cell r="C64" t="str">
            <v>IF &lt;TRANSIT OPERATION.Security&gt; is in SET {1, 3} 
THEN IF &lt;TRANSIT OPERATION.Specific circumstance indicator&gt; is EQUAL to ' F34' 
      THEN &lt;CONSIGNMENT - CONSIGNEE&gt; = "N" AND &lt;CONSIGNMENT - HOUSE CONSIGNMENT - CONSIGNEE&gt; = "R" 
       ELSE &lt;CONSIGNMENT - CONSIGNEE&gt; = "R" AND &lt;CONSIGNMENT - HOUSE CONSIGNMENT - CONSIGNEE&gt; = "N" 
ELSE IF &lt;CONSIGNMENT.Country of destination&gt; is in SET CL009 (CountryCodesCommonTransit)
THEN IF &lt;CONSIGNMENT-CONSIGNEE&gt; is PRESENT
     THEN &lt;CONSIGNMENT-HOUSE CONSIGNMENT-CONSIGNEE&gt; = "N"
     ELSE &lt;CONSIGNMENT-HOUSE CONSIGNMENT-CONSIGNEE&gt; ="R"
ELSE IF at least one iteration of &lt;CONSIGNMENT-HOUSE CONSIGNMENT.Country of destination&gt; is in SET CL009 (CountryCodesCommonTransit)
THEN IF &lt;CONSIGNMENT-CONSIGNEE&gt; is PRESENT
      THEN &lt;CONSIGNMENT-HOUSE CONSIGNMENT-CONSIGNEE&gt;= "N"
      ELSE &lt;CONSIGNMENT-HOUSE CONSIGNMENT-CONSIGNEE&gt;= "R" for THIS House Consignment
ELSE IF at least one iteration of 
&lt;CONSIGNMENT-HOUSE CONSIGNMENT-CONSIGNMENT ITEM.Country of destination is in SET CL009 (CountryCodesCommonTransit)
THEN IF &lt;CONSIGNMENT-CONSIGNEE&gt; is PRESENT
      THEN &lt;CONSIGNMENT-HOUSE CONSIGNMENT-CONSIGNEE&gt;= "N"
      ELSE &lt;CONSIGNMENT-HOUSE CONSIGNMENT-CONSIGNEE&gt;= "R" for THIS House Consignment that includes THIS Consignment Item
ELSE IF &lt;TRANSIT OPERATION.Security&gt; is EQUAL to '0' (zero) 
THEN IF &lt;CONSIGNMENT-CONSIGNEE&gt; is PRESENT
    THEN &lt;CONSIGNMENT-HOUSE CONSIGNMENT-CONSIGNEE&gt; = "N"
    ELSE &lt;CONSIGNMENT-HOUSE CONSIGNMENT -CONSIGNEE&gt;= "O"
ELSE IF at least one instance of &lt;CONSIGNMENT-ADDITIONAL INFORMATION.Code&gt; is EQUAL to '30600'
THEN &lt;CONSIGNMENT-CONSIGNEE&gt; = "N" AND THIS &lt;CONSIGNMENT-HOUSE CONSIGNMENT-CONSIGNEE&gt; = "N"
ELSE IF at least one instance of  &lt;CONSIGNMENT-HOUSE CONSIGNMENT- ADDITIONAL INFORMATION.Code&gt; is EQUAL to '30600'
 THEN &lt;CONSIGNMENT-CONSIGNEE&gt; = "N" AND THIS &lt;CONSIGNMENT-HOUSE CONSIGNMENT-CONSIGNEE&gt; = "N"
ELSE IF &lt;CONSIGNMENT-CONSIGNEE&gt; is PRESENT
      THEN &lt;CONSIGNMENT-HOUSE CONSIGNMENT-CONSIGNEE&gt; = "N"
      ELSE &lt;CONSIGNMENT-HOUSE CONSIGNMENT-CONSIGNEE&gt;= "O"</v>
          </cell>
          <cell r="D64" t="str">
            <v>IF /*/TransitOperation/security is in SET {1, 3} 
THEN IF /*/TransitOperation/SpecificCircumstanceIndicator is EQUAL to 'F34' 
    THEN /*/Consignment/Consignee = "N" AND /*/Consignment/HouseConsignment/Consignee = "R"
     ELSE /*/Consignment/Consignee = "R" AND /*/Consignment/HouseConsignment/Consignee = "N" ELSE  IF /*/Consignment/countryOfDestination is in SET CL009
THEN IF /*/Consignment/Consignee is PRESENT
     THEN /*/Consignment/HouseConsignment/Consignee = "N"
      ELSE /*/Consignment/HouseConsignment/Consignee = "R"
ELSE IF at least one iteration of /*/Consignment/HouseConsignment/countryOfDestination is in SET CL009
THEN IF /*/Consignment/Consignee is PRESENT
      THEN /*/Consignment/HouseConsignment/Consignee = "N"
      ELSE /*/Consignment/HouseConsignment/Consignee = "R" for THIS House Consignment        
ELSE IF at least one iteration of /*/Consignment/HouseConsignment/ConsignmentItem/countryOfDestination is in SET CL009
THEN IF /*/Consignment/Consignee is PRESENT
      THEN /*/Consignment/HouseConsignment/Consignee = "N"
      ELSE /*/Consignment/HouseConsignment/Consignee = "R" for THIS House Consignment that includes THIS Consignment Item
ELSE IF /*/TransitOperation/security is EQUAL to '0' (zero) 
THEN IF /*/Consignment/Consignee is PRESENT
     THEN /*/Consignment/HouseConsignment/Consignee = "N" 
      ELSE /*/Consignment/HouseConsignment/Consignee = "O"
ELSE IF at least one instance of /*/Consignment/AdditionalInformation/code is EQUAL to '30600'
THEN /*/Consignment/Consignee = "N" AND /*/Consignment/HouseConsignment/Consignee = "N" 
ELSE IF at least one instance of /*/Consignment/HouseConsignment/AdditionalInformation/code is EQUAL to '30600'  
 THEN  /*/Consignment/Consignee = "N" AND THIS /*/Consignment/HouseConsignment/Consignee = "N"
ELSE IF /*/Consignment/Consignee is PRESENT
    THEN /*/Consignment/HouseConsignment/Consignee = "N"
    ELSE /*/Consignment/HouseConsignment/Consignee = "O"</v>
          </cell>
        </row>
        <row r="65">
          <cell r="B65" t="str">
            <v>C0004</v>
          </cell>
          <cell r="C65" t="str">
            <v>IF the recovery request message is sent by country of departure AND 
&lt;CC029C-GUARANTEE.Guarantee type&gt; is in SET {1, 2, 4, 9} OR
&lt;CCA29D-GUARANTEE.Guarantee type&gt; is in SET {1, 2, 4, 9}
THEN &lt;CD150C-GUARANTEE REFERENCE&gt; = "R"
ELSE &lt;CD150C-GUARANTEE REFERENCE&gt; = "O"</v>
          </cell>
          <cell r="D65" t="str">
            <v>IF the recovery request message is sent by country of departure AND (/CC029C/Guarantee/guaranteeType is in SET {1, 2, 4, 9} OR /CCA29D/Guarantee/guaranteeType is in SET {1, 2, 4, 9})
THEN /CD150C/GuaranteeReference = "R"
ELSE /CD150C/GuaranteeReference = "O"</v>
          </cell>
        </row>
        <row r="66">
          <cell r="B66" t="str">
            <v>C0009</v>
          </cell>
          <cell r="C66" t="str">
            <v>IF &lt;CC141C-CONSIGNMENT&gt; is PRESENT
THEN &lt;CD142C-CONSIGNMENT&gt; = "R"
ELSE &lt;CD142C-CONSIGNMENT&gt; = "N"</v>
          </cell>
          <cell r="D66" t="str">
            <v>IF /CC141C/Consignment is PRESENT
THEN /CD142C/Consignment = "R"
ELSE /CD142C/Consignment = "N"</v>
          </cell>
        </row>
        <row r="67">
          <cell r="B67" t="str">
            <v>C0012</v>
          </cell>
          <cell r="C67" t="str">
            <v>IF &lt;ENQUIRY.Response Code&gt; is EQUAL to '3'
THEN &lt;CD143C-ENQUIRY.Return copy returned date&gt; = "R"
ELSE &lt;CD143C-ENQUIRY.Return copy returned date&gt; = "N"</v>
          </cell>
          <cell r="D67" t="str">
            <v>IF /*/Enquiry/responseCode is EQUAL to '3'
THEN /CD143C/Enquiry/returnCopyReturnedDate = "R"
ELSE /CD143C/Enquiry/returnCopyReturnedDate = "N"</v>
          </cell>
        </row>
        <row r="68">
          <cell r="B68" t="str">
            <v>C0013</v>
          </cell>
          <cell r="C68" t="str">
            <v>IF &lt;ENQUIRY.Response Code&gt; is in SET {2, 4}
THEN &lt;CD143C-ENQUIRY.Text&gt; = "R"
ELSE &lt;CD143C-ENQUIRY.Text&gt; = "N"</v>
          </cell>
          <cell r="D68" t="str">
            <v>IF /*/Enquiry/responseCode is in SET {2, 4}
THEN /CD143C/Enquiry/text = "R"
ELSE /CD143C/Enquiry/text = "N"</v>
          </cell>
        </row>
        <row r="69">
          <cell r="B69" t="str">
            <v>C0014</v>
          </cell>
          <cell r="C69" t="str">
            <v>IF the last two characters of &lt;Message sender&gt; are EQUAL to the 3rd and 4rth character of &lt;GUARANTEE REFERENCE.GRN&gt; AND
IF &lt;CD205C-GUARANTEE.Guarantee type&gt; is in SET {1, 2, 4, 9}
THEN &lt;GUARANTEE REFERENCE-GUARANTOR&gt; = "R"
ELSE &lt;GUARANTEE REFERENCE-GUARANTOR&gt; = "O"</v>
          </cell>
          <cell r="D69" t="str">
            <v xml:space="preserve">IF the last two characters of /*/messageSender are EQUAL to the 3rd and 4rth character of /*/GuaranteeReference/GRN AND
IF /CD205C/Guarantee/guaranteeType is in SET {1, 2, 4, 9}
THEN /*/GuaranteeReference/Guarantor = "R"
ELSE /*/GuaranteeReference/Guarantor = "O"
</v>
          </cell>
        </row>
        <row r="70">
          <cell r="B70" t="str">
            <v>C0015</v>
          </cell>
          <cell r="C70" t="str">
            <v>IF &lt;CONSIGNMENT-HOUSE CONSIGNMENT-CONSIGNMENT ITEM-ADDITIONAL REFERENCE.Type&gt; is in SET CL234 (DocumentTypeExcise)
THEN &lt;CONSIGNMENT-HOUSE CONSIGNMENT-CONSIGNMENT ITEM-ADDITIONAL REFERENCE.Reference number&gt; = "R"
ELSE &lt;CONSIGNMENT-HOUSE CONSIGNMENT-CONSIGNMENT ITEM-ADDITIONAL REFERENCE.Reference number&gt; = "O"</v>
          </cell>
          <cell r="D70" t="str">
            <v>IF /*/Consignment/HouseConsignment/ConsignmentItem/AdditionalReference/type is in SET CL234
THEN /*/Consignment/HouseConsignment/ConsignmentItem/AdditionalReference/referenceNumber = "R"
ELSE /*/Consignment/HouseConsignment/ConsignmentItem/AdditionalReference/referenceNumber = "O"</v>
          </cell>
        </row>
        <row r="71">
          <cell r="B71" t="str">
            <v>C0019</v>
          </cell>
          <cell r="C71" t="str">
            <v>IF &lt;TRANSIT OPERATION.Security&gt; is in SET {1, 3} 
THEN &lt;TRANSIT OPERATION.Specific circumstance indicator&gt; = "R"
ELSE &lt;TRANSIT OPERATION.Specific circumstance indicator&gt; = "O"</v>
          </cell>
          <cell r="D71" t="str">
            <v>IF /*/TransitOperation/security is in SET {1, 3} 
THEN /*/TransitOperation/specificCircumstanceIndicator= "R"
ELSE /*/TransitOperation/specificCircumstanceIndicator= "O"</v>
          </cell>
        </row>
        <row r="72">
          <cell r="B72" t="str">
            <v>C0024</v>
          </cell>
          <cell r="C72" t="str">
            <v>IF &lt;TRANSIT OPERATION.Security&gt; is in SET {1, 3} 
THEN &lt;CUSTOMS OFFICE OF DEPARTURE.Entry indicator&gt; = "R"
ELSE &lt;CUSTOMS OFFICE OF DEPARTURE.Entry indicator&gt; = "N"</v>
          </cell>
          <cell r="D72" t="str">
            <v>IF /*/TransitOperation/security is in SET {1, 3} 
THEN /*/CustomsOfficeOfDeparture/entryIndicator = "R"
ELSE /*/CustomsOfficeOfDeparture/entryIndicator = "N"</v>
          </cell>
        </row>
        <row r="73">
          <cell r="B73" t="str">
            <v>C0025</v>
          </cell>
          <cell r="C73" t="str">
            <v>IF the recovery acceptance notification is sent by the country of departure AND &lt;RECOVERY.Recovery acceptance&gt; flag is EQUAL to '1' AND (&lt;CC029C-GUARANTEE.Guarantee type&gt; is in SET {1, 2, 4, 9} OR &lt;CCA29D-GUARANTEE.Guarantee type&gt; is in SET {1, 2, 4, 9})
  THEN &lt;CD151C-GUARANTEE REFERENCE&gt; = "R"
  ELSE &lt;CD151C-GUARANTEE REFERENCE&gt; = "O"</v>
          </cell>
          <cell r="D73" t="str">
            <v>IF the recovery acceptance notification is sent by the country of departure AND /*/Recovery/recoveryAcceptance flag is EQUAL to '1' AND (/CC029C/Guarantee/guaranteeType is in SET {1, 2, 4, 9} OR /CCA29D/Guarantee/guaranteeType is in SET {1, 2, 4, 9})
THEN /CD151C/GuaranteeReference = "R"
ELSE /CD151C/GuaranteeReference = "O"</v>
          </cell>
        </row>
        <row r="74">
          <cell r="B74" t="str">
            <v>C0027</v>
          </cell>
          <cell r="C74" t="str">
            <v xml:space="preserve">IF &lt;CTL control&gt; is PRESENT
THEN 
&lt;CC043C-HOLDER OF THE TRANSIT PROCEDURE&gt; = "N" 
AND &lt;CC043C-CONSIGNMENT&gt; = "N" 
AND &lt;CC043C-TRANSIT OPERATION.Declaration type&gt; = "N" 
AND &lt;CC043C-TRANSIT OPERATION.Declaration acceptance date&gt; = "N" 
AND &lt;CC043C-CONSIGNMENT.Gross mass&gt; = "N" 
ELSE 
&lt;CC043C-HOLDER OF THE TRANSIT PROCEDURE&gt; = "R" 
AND &lt;CC043C-CONSIGNMENT&gt; = "R" 
AND &lt;CC043C-TRANSIT OPERATION.Declaration type&gt; = "R" 
AND &lt;CC043C-TRANSIT OPERATION.Declaration acceptance date&gt; = "R" 
AND &lt;CC043C-CONSIGNMENT.Gross mass&gt; = "R"
</v>
          </cell>
          <cell r="D74" t="str">
            <v>IF /*/CTLControl is PRESENT
THEN /CC043C/HolderOfTheTransitProcedure = "N" AND 
/CC043C/Consignment = "N" AND
/CC043C/TransitOperation/declarationType = "N" AND
/CC043C/TransitOperation/declarationAcceptanceDate = "N" AND
/CC043C/Consignment/grossMass = "N"
ELSE /CC043C/HolderOfTheTransitProcedure = "R" AND
/CC043C/ Consignment = "R" AND
/CC043C/TransitOperation/declarationType = "R" AND
/CC043C/TransitOperation/declarationAcceptanceDate = "R" AND
/CC043C/Consignment/grossMass = "R"</v>
          </cell>
        </row>
        <row r="75">
          <cell r="B75" t="str">
            <v>C0029</v>
          </cell>
          <cell r="C75" t="str">
            <v>IF &lt;TRANSIT OPERATION.Security&gt; is in SET {1,2,3} 
THEN &lt;CONSIGNMENT.Mode of transport at the border&gt; = "R"
ELSE &lt;CONSIGNMENT.Mode of transport at the border&gt; = "O"</v>
          </cell>
          <cell r="D75" t="str">
            <v>IF /*/TransitOperation/security is in SET {1,2,3} 
THEN /*/Consignment/modeOfTransportAtTheBorder = "R"
ELSE /*/Consignment/modeOfTransportAtTheBorder = "O"</v>
          </cell>
        </row>
        <row r="76">
          <cell r="B76" t="str">
            <v>C0030</v>
          </cell>
          <cell r="C76" t="str">
            <v>IF &lt;TRANSIT OPERATION.Declaration type&gt; is in SET {TIR, T2SM}
     THEN &lt;CUSTOMS OFFICE OF TRANSIT (DECLARED)&gt; = "N"
ELSE
     IF (the first two characters of &lt;CUSTOMS OFFICE OF DEPARTURE.Reference number&gt;
     is in SET CL112 (CountryCodesCTC)) AND (the first two characters of &lt;CUSTOMS OFFICE
     OF DESTINATION (DECLARED). Reference number&gt; is in SET CL112
     (CountryCodesCTC)) AND (the first two characters of &lt;CUSTOMS OFFICE OF
     DEPARTURE.Reference number&gt; is EQUAL to the first two characters of CUSTOMS
     OFFICE OF DESTINATION (DECLARED). Reference number&gt;)
     THEN &lt;CUSTOMS OFFICE OF TRANSIT (DECLARED)&gt; = "O"
ELSE
      IF &lt;TRANSIT OPERATION.Declaration type&gt; is EQUAL to 'T2'
      THEN &lt;CUSTOMS OFFICE OF TRANSIT (DECLARED)&gt; = "R"
ELSE
      IF &lt;TRANSIT OPERATION.Declaration type&gt; is EQUAL 'T' AND at least one instance of
      &lt;CONSIGNMENT-HOUSE CONSIGNMENT-CONSIGNMENT ITEM.Declaration type&gt; is
      EQUAL to 'T2'
      THEN &lt;CUSTOMS OFFICE OF TRANSIT (DECLARED)&gt; = "R"
ELSE
       IF the first two characters of &lt;CUSTOMS OFFICE OF DEPARTURE.Reference number&gt;
       is in SET CL112 (CountryCodesCTC) OR the first two characters of &lt;CUSTOMS OFFICE
       OF DESTINATION (DECLARED). Reference number&gt; is in SET CL112
       (CountryCodesCTC)
       THEN &lt;CUSTOMS OFFICE OF TRANSIT (DECLARED)&gt; = "R"
ELSE
       IF at least one instance of &lt;CONSIGNMENT-COUNTRY OF ROUTING OF CONSIGNMENT.Country&gt; is in
       SET CL112 (CountryCodesCTC)
       THEN &lt;CUSTOMS OFFICE OF TRANSIT (DECLARED)&gt; = "R"
ELSE
       IF the first two characters of &lt;CUSTOMS OFFICE OF DEPARTURE.Reference number&gt;
       is EQUAL to 'AD' OR IF the first two characters of &lt;CUSTOMS OFFICE OF
       DESTINATION (DECLARED). Reference number&gt; is EQUAL to 'AD'
       THEN &lt;CUSTOMS OFFICE OF TRANSIT (DECLARED)&gt; = "R"
ELSE
       IF &lt;CUSTOMS OFFICE OF EXIT FOR TRANSIT (DECLARED)&gt; is PRESENT
       THEN &lt;CUSTOMS OFFICE OF TRANSIT (DECLARED)&gt; = "R"
ELSE
        &lt;CUSTOMS OFFICE OF TRANSIT (DECLARED)&gt; = "O"</v>
          </cell>
          <cell r="D76" t="str">
            <v>IF /*/TransitOperation/declarationType is in SET {TIR, T2SM}
     THEN /*/CustomsOfficeOfTransitDeclared = "N"
ELSE
     IF (the first two characters of /*/CustomsOfficeOfDeparture/referenceNumber is in SET
     CL112) AND (the first two characters of
     /*/CustomsOfficeOfDestinationDeclared/referenceNumber is in SET CL112) AND (the first
     two characters of /*/CustomsOfficeOfDeparture/referenceNumber is EQUAL to the first two
     characters of /*/CustomsOfficeOfDestinationDeclared/referenceNumber)
     THEN /*/CustomsOfficeOfTransitDeclared = "O"
ELSE
     IF /*/TransitOperation/declarationType is EQUAL to 'T2'
     THEN /*/CustomsOfficeOfTransitDeclared = "R"
ELSE
     IF /*/TransitOperation/declarationType is EQUAL 'T' AND at least one instance of
     /*/Consignment/HouseConsignment/ConsignmentItem/declarationType is EQUAL to 'T2'
     THEN /*/CustomsOfficeOfTransitDeclared = "R"
ELSE
     IF the first two characters of /*/CustomsOfficeOfDeparture/referenceNumber is in SET
     CL112 OR the first two characters of
     /*/CustomsOfficeOfDestinationDeclared/referenceNumber is in SET CL112
      THEN /*/CustomsOfficeOfTransitDeclared = "R"
ELSE
     IF at least one instance of /*/Consignment/CountryOfRoutingOfConsignment/country is in SET CL112
     THEN /*/CustomsOfficeOfTransitDeclared = "R"
ELSE
     IF the first two characters of /*/CustomsOfficeOfDeparture/referenceNumber is EQUAL to
     'AD' OR IF the first two characters of
     /*/CustomsOfficeOfDestinationDeclared/referenceNumber is EQUAL to 'AD'
     THEN /*/CustomsOfficeOfTransitDeclared = "R"
ELSE
     IF /*/CustomsOfficeOfExitForTransitDeclared is PRESENT
     THEN /*/CustomsOfficeOfTransitDeclared = "R"
ELSE
     /*/CustomsOfficeOfTransitDeclared = "O"</v>
          </cell>
        </row>
        <row r="77">
          <cell r="B77" t="str">
            <v>C0031</v>
          </cell>
          <cell r="C77" t="str">
            <v>IF &lt;TRANSIT OPERATION.Security&gt; is in SET {1, 3} 
THEN &lt;CUSTOMS OFFICE OF TRANSIT (DECLARED).Entry indicator&gt; = "R"
ELSE &lt;CUSTOMS OFFICE OF TRANSIT (DECLARED).Entry indicator&gt; = "N"</v>
          </cell>
          <cell r="D77" t="str">
            <v>IF /*/TransitOperation/security is in SET {1, 3} 
THEN /*/CustomsOfficeOfTransitDeclared/entryIndicator = "R"
ELSE /*/CustomsOfficeOfTransitDeclared/entryIndicator = "N"</v>
          </cell>
        </row>
        <row r="78">
          <cell r="B78" t="str">
            <v>C0032</v>
          </cell>
          <cell r="C78" t="str">
            <v>IF &lt;TRANSIT OPERATION.Security&gt; is in SET {1, 3} 
THEN &lt;HOLDER OF THE TRANSIT PROCEDURE.Identification number&gt; = "R" 
ELSE &lt;HOLDER OF THE TRANSIT PROCEDURE.Identification number&gt; = "O"</v>
          </cell>
          <cell r="D78" t="str">
            <v>IF /*/TransitOperation/security is in SET {1, 3} 
THEN /*/HolderOfTheTransitProcedure/identificationNumber = "R" 
ELSE /*/HolderOfTheTransitProcedure/identificationNumber = "O"</v>
          </cell>
        </row>
        <row r="79">
          <cell r="B79" t="str">
            <v>C0033</v>
          </cell>
          <cell r="C79" t="str">
            <v>IF &lt;HOLDER OF THE TRANSIT PROCEDURE.Identification number&gt; is NOT a valid EORI complying with the following pattern: &lt;xs:pattern value="[A-Z]{2}[\x21-\x7E]{1,15}"/&gt;
AND &lt;TRANSIT OPERATION.Security&gt; is in SET {1, 3} OR &lt;TRANSIT OPERATION.MRN&gt; 17th character is in SET {L, M} (L: Transit declaration with ENS, M: Transit declaration with ENS and EXS)
THEN &lt;HOLDER OF THE TRANSIT PROCEDURE - SAFETY AND SECURITY IDENTIFICATION NUMBER&gt; ="R"
ELSE &lt;HOLDER OF THE TRANSIT PROCEDURE - SAFETY AND SECURITY IDENTIFICATION NUMBER&gt; ="N"
Note: the validity of the EORI must be verified by the EU Member State in the European EOS (Economic Operators Systems).</v>
          </cell>
          <cell r="D79" t="str">
            <v>IF /*/HolderOfTheTransitProcedure/identificationNumber is NOT a valid EORI complying with the following pattern: &lt;xs:pattern value="[A-Z]{2}[\x21-\x7E]{1,15}"/&gt;
AND (/*/TransitOperation/security is in SET {1, 3} OR /*/TransitOperation/MRN 17th character is in SET {L, M})
THEN /*/HolderOfTheTransitProcedure/SafetyAndSecurityIdentificationNumber =R
ELSE /*/HolderOfTheTransitProcedure/SafetyAndSecurityIdentificationNumber =N
Note: the validity of the EORI must be verified by the EU Member State in the European EOS (Economic Operators Systems).</v>
          </cell>
        </row>
        <row r="80">
          <cell r="B80" t="str">
            <v>C0034</v>
          </cell>
          <cell r="C80" t="str">
            <v xml:space="preserve">IF &lt;CCA70D-REFERRAL REQUEST DETAILS.Request type&gt; = 'AMD'
THEN &lt;TRANSIT OPERATION.Referral request reference&gt; = "R"
ELSE &lt;TRANSIT OPERATION.Referral request reference&gt; = "N"
</v>
          </cell>
          <cell r="D80" t="str">
            <v xml:space="preserve">IF /CCA70D/ReferralRequestDetails/requestType = 'AMD'
THEN /*/TransitOperation/referralRequestReference = "R"
ELSE /*/TransitOperation/referralRequestReference = "N"
</v>
          </cell>
        </row>
        <row r="81">
          <cell r="B81" t="str">
            <v>C0035</v>
          </cell>
          <cell r="C81" t="str">
            <v>IF (&lt;TRANSIT OPERATION.Declaration type&gt; is in SET {T2, T2F}
AND the first two characters of &lt;CUSTOMS OFFICE OF DEPARTURE.Reference number&gt; is in SET 
CL112 (CountryCodesCTC))
THEN IF &lt;CONSIGNMENT-PREVIOUS DOCUMENT&gt; is PRESENT
   THEN &lt;CONSIGNMENT-HOUSE CONSIGNMENT-CONSIGNMENT ITEM-PREVIOUS 
   DOCUMENT&gt; = "O"
   ELSE &lt;CONSIGNMENT-HOUSE CONSIGNMENT-CONSIGNMENT ITEM-PREVIOUS 
   DOCUMENT&gt; = "R"
   for all Consignment Items
ELSE &lt;CONSIGNMENT-HOUSE CONSIGNMENT-CONSIGNMENT ITEM-PREVIOUS DOCUMENT&gt; 
= "O";
IF (&lt;CONSIGNMENT-HOUSE CONSIGNMENT-CONSIGNMENT ITEM.Declaration type&gt; is in SET 
{T2, T2F} AND the first two characters of &lt;CUSTOMS OFFICE OF DEPARTURE.Reference number&gt; 
is in SET CL112 (CountryCodesCTC))
THEN IF &lt;CONSIGNMENT-PREVIOUS DOCUMENT&gt; is PRESENT
   THEN &lt;CONSIGNMENT-HOUSE CONSIGNMENT-CONSIGNMENT ITEM-PREVIOUS 
   DOCUMENT&gt; = "O"
   ELSE &lt;CONSIGNMENT-HOUSE CONSIGNMENT-CONSIGNMENT ITEM-PREVIOUS 
   DOCUMENT&gt; = "R"
   for this Consignment Item
ELSE &lt;CONSIGNMENT-HOUSE CONSIGNMENT-CONSIGNMENT ITEM-PREVIOUS DOCUMENT&gt; 
= "O" for this Consignment Item</v>
          </cell>
          <cell r="D81" t="str">
            <v>IF (/*/Transit Operation/declarationType is in SET {T2, T2F} 
AND the first two characters of /*/CustomsOfficeOfDeparture/referenceNumber is in SET CL112) 
THEN IF /*/Consignment/PreviousDocument is PRESENT
   THEN /*/Consignment/HouseConsignment/ConsignmentItem/PreviousDocument = "O"
   ELSE /*/Consignment/HouseConsignment/ConsignmentItem/PreviousDocument = "R"
   for all Consignment Items
ELSE /*/Consignment/HouseConsignment/ConsignmentItem/PreviousDocument = "O";
IF (/*/Consignment/HouseConsignment/ConsignmentItem/declarationType is in SET {T2, T2F} AND the first two characters of /*/CustomsOfficeOfDeparture/referenceNumber is in SET CL112) 
THEN IF /*/Consignment/PreviousDocument is PRESENT
   THEN /*/Consignment/HouseConsignment/ConsignmentItem/PreviousDocument = "O"
   ELSE /*/Consignment/HouseConsignment/ConsignmentItem/PreviousDocument = "R"
   for this Consignment Item
ELSE /*/Consignment/HouseConsignment/ConsignmentItem/PreviousDocument = "O" 
for this Consignment Item</v>
          </cell>
        </row>
        <row r="82">
          <cell r="B82" t="str">
            <v>C0036</v>
          </cell>
          <cell r="C82" t="str">
            <v>IF &lt;TRANSIT OPERATION.Security&gt; is in SET {1, 3} 
THEN &lt;HOLDER OF THE TRANSIT PROCEDURE-ADDRESS.Street and number&gt; = "N"
ELSE &lt;HOLDER OF THE TRANSIT PROCEDURE-ADDRESS.Street and number&gt; = "R";
IF &lt;TRANSIT OPERATION.Security&gt; is in SET {1, 3} 
THEN &lt;CONSIGNMENT-CONSIGNOR-ADDRESS.Street and number&gt; = "N"
ELSE &lt;CONSIGNMENT-CONSIGNOR-ADDRESS.Street and number&gt; = "R";
IF &lt;TRANSIT OPERATION.Security&gt; is in SET {1, 3} 
THEN &lt;CONSIGNMENT-CONSIGNEE-ADDRESS.Street and number&gt; = "N"
ELSE &lt;CONSIGNMENT-CONSIGNEE-ADDRESS.Street and number&gt; = "R";
IF &lt;TRANSIT OPERATION.Security&gt; is in SET {1, 3} 
AND &lt;TRANSIT OPERATION.Specific circumstance indicator&gt; is EQUAL to 'F34'
THEN &lt;CONSIGNMENT-HOUSE CONSIGNMENT-CONSIGNOR-ADDRESS.Street and number&gt; = "N"
ELSE &lt;CONSIGNMENT-HOUSE CONSIGNMENT-CONSIGNOR-ADDRESS.Street and number&gt; = "R";
IF &lt;TRANSIT OPERATION.Security&gt; is in SET {1, 3}
AND &lt;TRANSIT OPERATION.Specific circumstance indicator&gt; is EQUAL to 'F34'
THEN &lt;CONSIGNMENT-HOUSE CONSIGNMENT-CONSIGNEE-ADDRESS.Street and number&gt; = "N"
ELSE &lt;CONSIGNMENT-HOUSE CONSIGNMENT-CONSIGNEE-ADDRESS.Street and number&gt; = "R"</v>
          </cell>
          <cell r="D82" t="str">
            <v>IF /*/TransitOperation/security is in SET {1, 3} 
THEN /*/HolderOfTheTransitProcedure/Address/streetAndNumber = "N"
ELSE /*/HolderOfTheTransitProcedure/Address/streetAndNumber = "R";
IF /*/TransitOperation/security is in SET {1, 3} 
THEN /*/Consignment/Consignor/Address/streetAndNumber = "N"
ELSE /*/Consignment/Consignor/Address/streetAndNumber = "R";
IF /*/TransitOperation/security is in SET {1, 3} 
THEN /*/Consignment/Consignee/Address/streetAndNumber = "N"
ELSE /*/Consignment/Consignee/Address/streetAndNumber = "R";
IF /*/TransitOperation/security is in SET {1, 3} 
AND /*/TransitOperation/specificCircumstanceIndicator is EQUAL to 'F34'
THEN /*/Consignment/HouseConsignment/Consignor/Address/streetAndNumber = "N"
ELSE /*/Consignment/HouseConsignment/Consignor/Address/streetAndNumber = "R";
IF /*/TransitOperation/security is in SET {1, 3} 
AND /*/TransitOperation/specificCircumstanceIndicator is EQUAL to 'F34'
THEN /*/Consignment/HouseConsignment/Consignee/Address/streetAndNumber = "N"
ELSE /*/Consignment/HouseConsignment/Consignee/Address/streetAndNumber = "R"</v>
          </cell>
        </row>
        <row r="83">
          <cell r="B83" t="str">
            <v>C0037</v>
          </cell>
          <cell r="C83" t="str">
            <v>IF &lt;TRANSIT OPERATION.Security&gt; is in SET {1, 3} 
THEN &lt;HOLDER OF THE TRANSIT PROCEDURE-ADDRESS.Street&gt; = "O" 
ELSE &lt;HOLDER OF THE TRANSIT PROCEDURE-ADDRESS.Street&gt; = "N";
IF &lt;TRANSIT OPERATION.Security&gt; is in SET {1, 3} 
THEN &lt;CONSIGNMENT-CONSIGNOR-ADDRESS.Street&gt; = "O" 
ELSE &lt;CONSIGNMENT-CONSIGNOR-ADDRESS.Street&gt; = "N"; 
IF &lt;TRANSIT OPERATION.Security&gt; is in SET {1, 3} 
THEN &lt;CONSIGNMENT-CONSIGNEE-ADDRESS.Street&gt; = "O" 
ELSE &lt;CONSIGNMENT-CONSIGNEE-ADDRESS.Street&gt; = "N";
IF &lt;TRANSIT OPERATION.Security&gt; is in SET {1, 3} 
AND &lt;TRANSIT OPERATION.Specific circumstance indicator&gt; is EQUAL to 'F34'
THEN &lt;CONSIGNMENT-HOUSE CONSIGNMENT-CONSIGNOR-ADDRESS.Street&gt; = "O" 
ELSE &lt;CONSIGNMENT-HOUSE CONSIGNMENT-CONSIGNOR-ADDRESS.Street&gt; = "N";
IF &lt;TRANSIT OPERATION.Security&gt; is in SET {1, 3} 
AND &lt;TRANSIT OPERATION.Specific circumstance indicator&gt; is EQUAL to 'F34'
THEN &lt;CONSIGNMENT-HOUSE CONSIGNMENT-CONSIGNEE-ADDRESS.Street&gt; = "O"
ELSE &lt;CONSIGNMENT-HOUSE CONSIGNMENT-CONSIGNEE-ADDRESS.Street&gt; = "N"</v>
          </cell>
          <cell r="D83" t="str">
            <v>IF /*/TransitOperation/security is in SET {1, 3} 
THEN /*/HolderOfTheTransitProcedure/Address/street = "O" 
ELSE /*/HolderOfTheTransitProcedure/Address/street = "N";
IF /*/TransitOperation/security is in SET {1, 3} 
THEN /*/Consignment/Consignor/Address/street = "O" 
ELSE /*/Consignment/Consignor/Address/street = "N"; 
IF /*/TransitOperation/security is in SET {1, 3} 
THEN /*/Consignment/Consignee/Address/street = "O" 
ELSE /*/Consignment/Consignee/Address/street = "N";
IF /*/TransitOperation/security is in SET {1, 3} 
AND /*/TransitOperation/specificCircumstanceIndicator is EQUAL to 'F34'
THEN /*/Consignment/HouseConsignment/Consignor/Address/street = "O" 
ELSE /*/Consignment/HouseConsignment/Consignor/Address/street = "N";
IF /*/TransitOperation/security is in SET {1, 3} 
AND /*/TransitOperation/specificCircumstanceIndicator is EQUAL to 'F34'
THEN /*/Consignment/HouseConsignment/Consignee/Address/street = "O"
ELSE /*/Consignment/HouseConsignment/Consignee/Address/street = "N"</v>
          </cell>
        </row>
        <row r="84">
          <cell r="B84" t="str">
            <v>C0038</v>
          </cell>
          <cell r="C84" t="str">
            <v>IF &lt;TRANSIT OPERATION.Security&gt; is in SET {1, 3} 
THEN &lt;HOLDER OF THE TRANSIT PROCEDURE-ADDRESS.Street additional line&gt; = "O"
ELSE &lt;HOLDER OF THE TRANSIT PROCEDURE-ADDRESS.Street additional line&gt; = "N";
IF &lt;TRANSIT OPERATION.Security&gt; is in SET {1, 3} 
THEN &lt;CONSIGNMENT-CONSIGNOR-ADDRESS.Street additional line&gt; = "O" 
ELSE &lt;CONSIGNMENT-CONSIGNOR-ADDRESS.Street additional line&gt; = "N";
IF &lt;TRANSIT OPERATION.Security&gt; is in SET {1, 3} 
THEN &lt;CONSIGNMENT-CONSIGNEE-ADDRESS.Street additional line&gt; = "O" 
ELSE &lt;CONSIGNMENT-CONSIGNEE-ADDRESS.Street additional line&gt; = "N";
IF &lt;TRANSIT OPERATION.Security&gt; is in SET {1, 3} 
AND &lt;TRANSIT OPERATION.Specific circumstance indicator&gt; is EQUAL to 'F34'
THEN &lt;CONSIGNMENT-HOUSE CONSIGNMENT-CONSIGNOR-ADDRESS.Street additional line&gt; = "O"
ELSE &lt;CONSIGNMENT-HOUSE CONSIGNMENT-CONSIGNOR-ADDRESS.Street additional line&gt; = "N";
IF &lt;TRANSIT OPERATION.Security&gt; is in SET {1, 3} 
AND &lt;TRANSIT OPERATION.Specific circumstance indicator&gt; is EQUAL to 'F34'
THEN &lt;CONSIGNMENT-HOUSE CONSIGMENT-CONSIGNEE-ADDRESS.Street additional line&gt; = "O"
ELSE &lt;CONSIGNMENT-HOUSE CONSIGMENT-CONSIGNEE-ADDRESS.Street additional line&gt; = "N"</v>
          </cell>
          <cell r="D84" t="str">
            <v>IF /*/TransitOperation/security is in SET {1, 3} 
THEN /*/HolderOfTheTransitProcedure/Address/streetAdditionalLine= "O"
ELSE /*/HolderOfTheTransitProcedure/Address/streetAdditionalLine= "N";
IF /*/TransitOperation/security is in SET {1, 3} 
THEN /*/Consignment/Consignor/Address/streetAdditionalLine = "O" 
ELSE /*/Consignment/Consignor/Address/streetAdditionalLine = "N";
IF /*/TransitOperation/security is in SET {1, 3} 
THEN /*/Consignment/Consignee/Address/streetAdditionalLine = "O" 
ELSE /*/Consignment/Consignee/Address/streetAdditionalLine = "N";
IF /*/TransitOperation/security is in SET {1, 3} 
AND /*/TransitOperation/specificCircumstanceIndicator is EQUAL to 'F34'
THEN /*/Consignment/HouseConsignment/Consignor/Address/streetAdditionalLine= "O"
ELSE /*/Consignment/HouseConsignment/Consignor/Address/streetAdditionalLine= "N";
IF /*/TransitOperation/security is in SET {1, 3} 
AND /*/TransitOperation/specificCircumstanceIndicator is EQUAL to 'F34'
THEN /*/Consignment/HouseConsignment/Consignee/Address/streetAdditionalLine= "O"
ELSE /*/Consignment/HouseConsignment/Consignee/Address/streetAdditionalLine= "N"</v>
          </cell>
        </row>
        <row r="85">
          <cell r="B85" t="str">
            <v>C0039</v>
          </cell>
          <cell r="C85" t="str">
            <v>IF &lt;TRANSIT OPERATION.Security&gt; is in SET {1, 3} 
THEN 
   IF &lt;HOLDER OF THE TRANSIT PROCEDURE-ADDRESS.Street&gt; is PRESENT 
   THEN &lt;HOLDER OF THE TRANSIT PROCEDURE-ADDRESS.Number&gt; = "R"
ELSE &lt;HOLDER OF THE TRANSIT PROCEDURE-ADDRESS.Number&gt; = "N";
IF &lt;REPRESENTATIVE-ADDRESS.Street&gt; is PRESENT 
THEN &lt;REPRESENTATIVE-ADDRESS.Number&gt; = "R";
ELSE &lt;REPRESENTATIVE-ADDRESS.Number&gt; = "N";
IF &lt;CONSIGNMENT-CARRIER-ADDRESS.Street&gt; is PRESENT 
THEN &lt;CONSIGNMENT-CARRIER-ADDRESS.Number&gt; = "R";
ELSE &lt;CONSIGNMENT-CARRIER-ADDRESS.Number&gt; = "N";
IF &lt;TRANSIT OPERATION.Security&gt; is in SET {1, 3} 
THEN 
   IF &lt;CONSIGNMENT-CONSIGNOR-ADDRESS.Street&gt; is PRESENT 
   THEN &lt;CONSIGNMENT-CONSIGNOR-ADDRESS.Number&gt; = "R";
ELSE &lt;CONSIGNMENT-CONSIGNOR-ADDRESS.Number&gt; = "N";
IF &lt;TRANSIT OPERATION.Security&gt; is in SET {1, 3} 
THEN 
   IF &lt;CONSIGNMENT-CONSIGNEE-ADDRESS.Street&gt; is PRESENT 
   THEN &lt;CONSIGNMENT-CONSIGNEE-ADDRESS.Number&gt; = "R";
ELSE &lt;CONSIGNMENT-CONSIGNEE-ADDRESS.Number&gt; = "N";
IF &lt;TRANSIT OPERATION.Security&gt; is in SET {1, 3} 
AND &lt;TRANSIT OPERATION.Specific circumstance indicator&gt; is EQUAL to 'F34'
THEN 
   IF &lt;CONSIGNMENT-HOUSE CONSIGNMENT-CONSIGNOR-ADDRESS.Street&gt; is PRESENT 
   THEN &lt;CONSIGNMENT-HOUSE CONSIGNMENT-CONSIGNOR-ADDRESS.Number&gt; = "R";
ELSE &lt;CONSIGNMENT-HOUSE CONSIGNMENT-CONSIGNOR-ADDRESS.Number&gt; = "N";
IF &lt;TRANSIT OPERATION.Security&gt; is in SET {1, 3} 
AND &lt;TRANSIT OPERATION.Specific circumstance indicator&gt; is EQUAL to 'F34'
THEN 
   IF &lt;CONSIGNMENT-HOUSE CONSIGNMENT-CONSIGNEE-ADDRESS.Street&gt; is PRESENT 
   THEN &lt;CONSIGNMENT-HOUSE CONSIGNMENT-CONSIGNEE-ADDRESS.Number&gt; = "R";
ELSE &lt;CONSIGNMENT-HOUSE CONSIGNMENT-CONSIGNEE-ADDRESS.Number&gt; = "N"; 
IF &lt;CONSIGNMENT-HOUSE CONSIGNMENT-BUYER-ADDRESS.Street&gt; is PRESENT 
THEN &lt;CONSIGNMENT-HOUSE CONSIGNMENT-BUYER-ADDRESS.Number&gt; = "R";
ELSE &lt;CONSIGNMENT-HOUSE CONSIGNMENT-BUYER-ADDRESS.Number&gt; = "O";
IF &lt;CONSIGNMENT-HOUSE CONSIGNMENT-SELLER-ADDRESS.Street&gt; is PRESENT 
THEN &lt;CONSIGNMENT-HOUSE CONSIGNMENT-SELLER-ADDRESS.Number&gt; = "R";
ELSE &lt;CONSIGNMENT-HOUSE CONSIGNMENT-SELLER-ADDRESS.Number&gt; = "O";</v>
          </cell>
          <cell r="D85" t="str">
            <v>IF /*/TransitOperation/security is in SET {1, 3} 
THEN 
   IF /*/HolderOfTheTransitProcedure/Address/street is PRESENT 
   THEN /*/HolderOfTheTransitProcedure/Address/number= "R"
ELSE /*/HolderOfTheTransitProcedure/Address/number= "N";
IF /*/Representative/Address/street is PRESENT 
THEN /*/Representative/Address/number= "R"
ELSE /*/Representative/Address/number= "N";
IF /*/Consignment/Carrier/Address/street is PRESENT 
THEN /*/Consignment/Carrier/Address/number= "R"
ELSE /*/Consignment/Carrier/Address/number= "N";
IF /*/TransitOperation/security is in SET {1, 3} 
THEN 
   IF /*/Consignment/Consignor/Address/street is PRESENT 
   THEN /*/Consignment/Consignor/Address/number= "R"
ELSE /*/Consignment/Consignor/Address/number= "N";
IF /*/TransitOperation/security is in SET {1, 3} 
THEN 
   IF /*/Consignment/Consignee/Address/street is PRESENT 
   THEN /*/Consignment/Consignee/Address/number= "R"
ELSE /*/Consignment/Consignee/Address/number= "N";
IF /*/TransitOperation/security is in SET {1, 3} 
AND /*/TransitOperation/specificCircumstanceIndicator is EQUAL to 'F34'
THEN 
   IF /*/Consignment/HouseConsignment/Consignor/Address/street is PRESENT 
   THEN /*/Consignment/HouseConsignment/Consignor/Address/number= "R"
ELSE /*/Consignment/HouseConsignment/Consignor/Address/number= "N";
IF /*/TransitOperation/security is in SET {1, 3} 
AND /*/TransitOperation/specificCircumstanceIndicator is EQUAL to 'F34'
THEN 
   IF /*/Consignment/HouseConsignment/Consignee/Address/street is PRESENT 
   THEN /*/Consignment/HouseConsignment/Consignee/Address/number= "R"
ELSE /*/Consignment/HouseConsignment/Consignee/Address/number= "N"; 
IF /*/Consignment/HouseConsignment/Buyer/Address/street is PRESENT 
THEN /*/Consignment/HouseConsignment/Buyer/Address/number= "R"
ELSE /*/Consignment/HouseConsignment/Buyer/Address/number= "O";
IF /*/Consignment/HouseConsignment/Seller/Address/street is PRESENT 
THEN /*/Consignment/HouseConsignment/Seller/Address/number= "R"
ELSE /*/Consignment/HouseConsignment/Seller/Address/number= "O"</v>
          </cell>
        </row>
        <row r="86">
          <cell r="B86" t="str">
            <v>C0040</v>
          </cell>
          <cell r="C86" t="str">
            <v>IF &lt;CONSIGNMENT-INCIDENT-TRANSHIPMENT.Container indicator&gt; is EQUAL to '1' 
THEN &lt;CONSIGNMENT-INCIDENT-TRANSPORT EQUIPMENT &gt; = "R"
ELSE
&lt;CONSIGNMENT-INCIDENT-TRANSPORT EQUIPMENT&gt; = "O"</v>
          </cell>
          <cell r="D86" t="str">
            <v>IF /*/Consignment/Incident/Transhipment/containerIndicator is EQUAL to '1' 
THEN
/*/Consignment/Incident/TransportEquipment = "R"
ELSE
/*/Consignment/Incident/TransportEquipment = "O"</v>
          </cell>
        </row>
        <row r="87">
          <cell r="B87" t="str">
            <v>C0041</v>
          </cell>
          <cell r="C87" t="str">
            <v>IF &lt;TRANSIT OPERATION.Security&gt; is in SET {1, 3} 
THEN &lt;HOLDER OF THE TRANSIT PROCEDURE-ADDRESS.SubDivision&gt; = "O" 
ELSE &lt;HOLDER OF THE TRANSIT PROCEDURE-ADDRESS.SubDivision&gt; = "N"; 
IF &lt;TRANSIT OPERATION.Security&gt; is in SET {1, 3} 
THEN &lt;CONSIGNMENT-CONSIGNOR-ADDRESS.SubDivision&gt; = "O" 
ELSE &lt;CONSIGNMENT-CONSIGNOR-ADDRESS.SubDivision&gt; = "N";
IF &lt;TRANSIT OPERATION.Security&gt; is in SET {1, 3} 
THEN &lt;CONSIGNMENT-CONSIGNEE-ADDRESS.SubDivision&gt; = "O" 
ELSE &lt;CONSIGNMENT-CONSIGNEE-ADDRESS.SubDivision&gt; = "N";
IF &lt;TRANSIT OPERATION.Security&gt; is in SET {1, 3} 
AND &lt;TRANSIT OPERATION.Specific circumstance indicator&gt; is EQUAL to 'F34'
THEN &lt;CONSIGNMENT-HOUSE CONSIGNMENT-CONSIGNOR-ADDRESS.SubDivision&gt; = "O" 
ELSE &lt;CONSIGNMENT-HOUSE CONSIGNMENT-CONSIGNOR-ADDRESS.SubDivision&gt; = "N";
IF &lt;TRANSIT OPERATION.Security&gt; is in SET {1, 3} 
AND &lt;TRANSIT OPERATION.Specific circumstance indicator&gt; is EQUAL to 'F34'
THEN &lt;CONSIGNMENT-HOUSE CONSIGNMENT-CONSIGNEE-ADDRESS.SubDivision&gt; = "O" 
ELSE &lt;CONSIGNMENT-HOUSE CONSIGNMENT-CONSIGNEE - ADDRESS.SubDivision&gt; = "N"</v>
          </cell>
          <cell r="D87" t="str">
            <v>IF /*/TransitOperation/security is in SET {1, 3} 
THEN /*/HolderOfTheTransitProcedure/Address/subDivision = "O" 
ELSE /*/HolderOfTheTransitProcedure/Address/subDivision = "N"; 
IF /*/TransitOperation/security is in SET {1, 3} 
THEN /*/Consignment/Consignor/Address/subDivision = "O" 
ELSE /*/Consignment/Consignor/Address/subDivision = "N";
IF /*/TransitOperation/security is in SET {1, 3} 
THEN /*/Consignment/Consignee/Address/subDivision = "O" 
ELSE /*/Consignment/Consignee/Address/subDivision = "N";
IF /*/TransitOperation/security is in SET {1, 3} 
AND /*/TransitOperation/specificCircumstanceIndicator is EQUAL to 'F34'
THEN /*/Consignment/HouseConsignment/Consignor/Address/subDivision = "O" 
ELSE /*/Consignment/HouseConsignment/Consignor/Address/subDivision = "N";
IF /*/TransitOperation/security is in SET {1, 3} 
AND /*/TransitOperation/specificCircumstanceIndicator is EQUAL to 'F34'
THEN /*/Consignment/HouseConsignment/Consignee/Address/subDivision = "O" 
ELSE /*/Consignment/HouseConsignment/Consignee/Address/subDivision = "N"</v>
          </cell>
        </row>
        <row r="88">
          <cell r="B88" t="str">
            <v>C0042</v>
          </cell>
          <cell r="C88" t="str">
            <v>IF &lt;TRANSIT OPERATION.Security&gt; is in SET {1, 3} 
THEN &lt;HOLDER OF THE TRANSIT PROCEDURE-CONTACT PERSON&gt; = "R" 
ELSE &lt;HOLDER OF THE TRANSIT PROCEDURE-CONTACT PERSON&gt; = "O";
IF &lt;TRANSIT OPERATION.Security&gt; is in SET {1, 3} 
THEN &lt;REPRESENTATIVE-CONTACT PERSON&gt; = "R" 
ELSE &lt;REPRESENTATIVE-CONTACT PERSON&gt; = "O";
IF &lt;TRANSIT OPERATION.Security&gt; is in SET {1, 3} 
THEN &lt;CONSIGNMENT-CONSIGNEE-CONTACT PERSON&gt; = "R" 
ELSE &lt;CONSIGNMENT-CONSIGNEE-CONTACT PERSON&gt; = "N";
IF &lt;TRANSIT OPERATION.Security&gt; is in SET {1, 3} 
AND &lt;TRANSIT OPERATION.Specific circumstance indicator&gt; is EQUAL to 'F34'
THEN &lt;CONSIGNMENT-HOUSE CONSIGNMENT-CONSIGNOR-CONTACT PERSON&gt; = "R" 
ELSE &lt;CONSIGNMENT-HOUSE CONSIGNMENT-CONSIGNOR-CONTACT PERSON&gt; = "O";
IF &lt;TRANSIT OPERATION.Security&gt; is in SET {1, 3} 
AND &lt;TRANSIT OPERATION.Specific circumstance indicator&gt; is EQUAL to 'F34'
THEN &lt;CONSIGNMENT-HOUSE CONSIGNMENT-CONSIGNEE-CONTACT PERSON&gt; = "R" 
ELSE &lt;CONSIGNMENT-HOUSE CONSIGNMENT-CONSIGNEE-CONTACT PERSON&gt; = "N"</v>
          </cell>
          <cell r="D88" t="str">
            <v>IF /*/TransitOperation/security is in SET {1, 3} 
THEN /*/HolderOfTheTransitProcedure/ContactPerson = "R" 
ELSE /*/HolderOfTheTransitProcedure/ContactPerson = "O";
IF /*/TransitOperation/security is in SET {1, 3} 
THEN /*/Representative/ContactPerson = "R" 
ELSE /*/Representative/ContactPerson = "O";
IF /*/TransitOperation/security is in SET {1, 3} 
THEN /*/Consignment/Consignee/ContactPerson = "R" 
ELSE /*/Consignment/Consignee/ContactPerson = "N";
IF /*/TransitOperation/security is in SET {1, 3} 
AND /*/TransitOperation/specificCircumstanceIndicator is EQUAL to 'F34'
THEN /*/Consignment/HouseConsignment/Consignor/ContactPerson = "R" 
ELSE /*/Consignment/HouseConsignment/Consignor/ContactPerson = "O";
IF /*/TransitOperation/security is in SET {1, 3} 
AND /*/TransitOperation/specificCircumstanceIndicator is EQUAL to 'F34'
THEN /*/Consignment/HouseConsignment/Consignee/ContactPerson = "R" 
ELSE /*/Consignment/HouseConsignment/Consignee/ContactPerson = "N"</v>
          </cell>
        </row>
        <row r="89">
          <cell r="B89" t="str">
            <v>C0043</v>
          </cell>
          <cell r="C89" t="str">
            <v>IF &lt;TRANSIT OPERATION.Security&gt; is in SET {1, 3} 
THEN &lt;CONSIGNMENT-PLACE OF ACCEPTANCE&gt; = "R" 
ELSE &lt;CONSIGNMENT-PLACE OF ACCEPTANCE&gt; = "N";
IF &lt;TRANSIT OPERATION.Security&gt; is in SET {1, 3} 
THEN &lt;CONSIGNMENT-PLACE OF DELIVERY&gt; = "R" 
ELSE &lt;CONSIGNMENT-PLACE OF DELIVERY&gt; = "N"</v>
          </cell>
          <cell r="D89" t="str">
            <v>IF /*/TransitOperation/security is in SET {1, 3} 
THEN /*/Consignment/PlaceOfAcceptance = "R" 
ELSE /*/Consignment/PlaceOfAcceptance = "N";
IF /*/TransitOperation/security is in SET {1, 3} 
THEN /*/Consignment/PlaceOfDelivery = "R" 
ELSE /*/Consignment/PlaceOfDelivery = "N"</v>
          </cell>
        </row>
        <row r="90">
          <cell r="B90" t="str">
            <v>C0044</v>
          </cell>
          <cell r="C90" t="str">
            <v>IF &lt;CONSIGNMENT-PLACE OF ACCEPTANCE.UN LOCODE&gt; is PRESENT
THEN &lt;CONSIGNMENT-PLACE OF ACCEPTANCE-ADDRESS&gt; = "N" 
AND &lt;CONSIGNMENT-PLACE OF ACCEPTANCE.Location&gt; = "N"
ELSE &lt;CONSIGNMENT-PLACE OF ACCEPTANCE - ADDRESS&gt; = "R" 
AND &lt;CONSIGNMENT-PLACE OF ACCEPTANCE.Location&gt; = "R";
IF &lt;CONSIGNMENT-HOUSE CONSIGNMENT-PLACE OF ACCEPTANCE.UN LOCODE&gt; is PRESENT
THEN &lt;CONSIGNMENT-HOUSE CONSIGNMENT-PLACE OF ACCEPTANCE - ADDRESS&gt; = "N" 
AND &lt;CONSIGNMENT-HOUSE CONSIGNMENT-PLACE OF ACCEPTANCE.Location&gt; = "N"
ELSE &lt;CONSIGNMENT-HOUSE CONSIGNMENT-PLACE OF ACCEPTANCE-ADDRESS&gt; = "R" 
AND &lt;CONSIGNMENT-HOUSE CONSIGNMENT-PLACE OF ACCEPTANCE.Location&gt; = "R"</v>
          </cell>
          <cell r="D90" t="str">
            <v>IF /*/Consignment/PlaceOfAcceptance/UNLocode is PRESENT
THEN /*/Consignment/PlaceOfAcceptance/Address = "N" 
AND /*/Consignment/PlaceOfAcceptance/location = "N"
ELSE /*/Consignment/PlaceOfAcceptance/Address = "R" 
AND /*/Consignment/PlaceOfAcceptance/location = "R";
IF /*/Consignment/HouseConsignment/PlaceOfAcceptance/UNLocode is PRESENT
THEN /*/Consignment/HouseConsignment/PlaceOfAcceptance/Address = "N" 
AND /*/Consignment/HouseConsignment/PlaceOfAcceptance/location = "N"
ELSE /*/Consignment/HouseConsignment/PlaceOfAcceptance/Address = "R" 
AND /*/Consignment/HouseConsignment/PlaceOfAcceptance/location = "R"</v>
          </cell>
        </row>
        <row r="91">
          <cell r="B91" t="str">
            <v>C0045</v>
          </cell>
          <cell r="C91" t="str">
            <v xml:space="preserve">IF &lt;TRANSIT OPERATION.Declaration type&gt; is EQUAL to 'T' 
THEN &lt;CONSIGNMENT-HOUSE CONSIGNMENT-CONSIGNMENT ITEM.Declaration type&gt; = "R"
ELSE &lt;CONSIGNMENT-HOUSE CONSIGNMENT-CONSIGNMENT ITEM.Declaration type&gt; = "N"
</v>
          </cell>
          <cell r="D91" t="str">
            <v>IF /*/TransitOperation/declarationType is EQUAL to 'T'
THEN /*/Consignment/HouseConsignment/ConsignmentItem/declarationType = "R"
ELSE /*/Consignment/HouseConsignment/ConsignmentItem/declarationType = "N"</v>
          </cell>
        </row>
        <row r="92">
          <cell r="B92" t="str">
            <v>C0046</v>
          </cell>
          <cell r="C92" t="str">
            <v>IF &lt;CONSIGNMENT-PLACE OF DELIVERY.UN LOCODE&gt; is PRESENT
THEN &lt;CONSIGNMENT-PLACE OF DELIVERY-ADDRESS = "N" 
AND &lt;CONSIGNMENT-PLACE OF DELIVERY.Location&gt; = "N"
ELSE &lt;CONSIGNMENT-PLACE OF DELIVERY-ADDRESS = "R" 
AND &lt;CONSIGNMENT-PLACE OF DELIVERY.Location&gt; = "R";
IF &lt;CONSIGNMENT-HOUSE CONSIGNMENT-PLACE OF DELIVERY.UN LOCODE&gt; is PRESENT
THEN &lt;CONSIGNMENT-HOUSE CONSIGNMENT-PLACE OF DELIVERY-ADDRESS&gt; = "N" 
AND &lt;CONSIGNMENT-HOUSE CONSIGNMENT-PLACE OF DELIVERY.Location&gt; = "N"
ELSE &lt;CONSIGNMENT-HOUSE CONSIGNMENT-PLACE OF DELIVERY-ADDRESS&gt; = "R" 
AND &lt;CONSIGNMENT-HOUSE CONSIGNMENT-PLACE OF DELIVERY.Location&gt; = "R"</v>
          </cell>
          <cell r="D92" t="str">
            <v>IF /*/Consignment/PlaceOfDelivery/UNLocode is PRESENT
THEN /*/Consignment/PlaceOfDelivery/Address = "N" 
AND /*/Consignment/PlaceOfDelivery/location = "N"
ELSE /*/Consignment/PlaceOfDelivery/Address = "R" 
AND /*/Consignment/PlaceOfDelivery/location = "R";
IF /*/Consignment/HouseConsignment/PlaceOfDelivery/UNLocode is PRESENT
THEN /*/Consignment/HouseConsignment/PlaceOfDelivery/Address = "N" 
AND /*/Consignment/HouseConsignment/PlaceOfDelivery/location = "N"
ELSE /*/Consignment/HouseConsignment/PlaceOfDelivery/Address = "R" 
AND /*/Consignment/HouseConsignment/PlaceOfDelivery/location = "R"</v>
          </cell>
        </row>
        <row r="93">
          <cell r="B93" t="str">
            <v>C0052</v>
          </cell>
          <cell r="C93" t="str">
            <v>IF &lt;TRANSIT OPERATION.Security&gt; is in SET {1, 3} 
THEN &lt;CONSIGNMENT-HOUSE CONSIGNMENT-PLACE OF ACCEPTANCE&gt; = "R" 
ELSE &lt;CONSIGNMENT-HOUSE CONSIGNMENT-PLACE OF ACCEPTANCE&gt; = "N";
IF &lt;TRANSIT OPERATION.Security&gt; is in SET {1, 3} 
THEN &lt;CONSIGNMENT-HOUSE CONSIGNMENT-PLACE OF DELIVERY&gt; = "R" 
ELSE &lt;CONSIGNMENT-HOUSE CONSIGNMENT-PLACE OF DELIVERY&gt; = "N"</v>
          </cell>
          <cell r="D93" t="str">
            <v>IF /*/TransitOperation/security is in SET {1, 3} 
THEN /*/Consignment/HouseConsignment/PlaceOfAcceptance = "R" 
ELSE /*/Consignment/HouseConsignment/PlaceOfAcceptance = "N";
IF /*/TransitOperation/security is in SET {1, 3} 
THEN /*/Consignment/HouseConsignment/PlaceOfDelivery = "R" 
ELSE /*/Consignment/HouseConsignment/PlaceOfDelivery = "N"</v>
          </cell>
        </row>
        <row r="94">
          <cell r="B94" t="str">
            <v>C0053</v>
          </cell>
          <cell r="C94" t="str">
            <v>IF &lt;TRANSIT OPERATION.Security&gt; is in SET {1, 3} 
THEN &lt;REPRESENTATIVE-ADDRESS&gt; = "R" 
ELSE &lt;REPRESENTATIVE-ADDRESS&gt; = "N";
IF &lt;TRANSIT OPERATION.Security&gt; is in SET {1, 3} 
THEN &lt;CONSIGNMENT-CARRIER-ADDRESS&gt; = "R" 
ELSE &lt;CONSIGNMENT-CARRIER-ADDRESS&gt; = "N"</v>
          </cell>
          <cell r="D94" t="str">
            <v>IF /*/TransitOperation/security is in SET {1, 3} 
THEN /*/Representative/Address = "R" 
ELSE /*/Representative/Address = "N";
IF /*/TransitOperation/security is in SET {1, 3} 
THEN /*/Consignment/Carrier/Address = "R" 
ELSE /*/Consignment/Carrier/Address = "N"</v>
          </cell>
        </row>
        <row r="95">
          <cell r="B95" t="str">
            <v>C0054</v>
          </cell>
          <cell r="C95" t="str">
            <v>IF &lt;TRANSIT OPERATION.Security&gt; is in SET {1, 3} 
THEN 
   IF &lt;HOLDER OF THE TRANSIT PROCEDURE-ADDRESS.Street&gt; is PRESENT 
   THEN &lt;HOLDER OF THE TRANSIT PROCEDURE-ADDRESS.POBox&gt; = "N"
   ELSE &lt;HOLDER OF THE TRANSIT PROCEDURE-ADDRESS.POBox&gt; = "R"
ELSE &lt;HOLDER OF THE TRANSIT PROCEDURE-ADDRESS.POBox&gt; = "N";
IF &lt;REPRESENTATIVE-ADDRESS.Street&gt; is PRESENT 
THEN &lt;REPRESENTATIVE-ADDRESS.POBox&gt; = "N"
ELSE &lt;REPRESENTATIVE-ADDRESS.POBox&gt; = "R";
IF &lt;CONSIGNMENT-CARRIER-ADDRESS.Street&gt; is PRESENT 
THEN &lt;CONSIGNMENT-CARRIER-ADDRESS.POBox&gt; = "N"
ELSE &lt;CONSIGNMENT-CARRIER-ADDRESS.POBox&gt; = "R";
IF &lt;TRANSIT OPERATION.Security&gt; is in SET {1, 3}
THEN 
   IF &lt;CONSIGNMENT-CONSIGNOR-ADDRESS.Street&gt; is PRESENT 
   THEN &lt;CONSIGNMENT-CONSIGNOR-ADDRESS.POBox&gt; = "N"
   ELSE &lt;CONSIGNMENT-CONSIGNOR-ADDRESS.POBox&gt; = "R"
ELSE &lt;CONSIGNMENT-CONSIGNOR-ADDRESS.POBox&gt; = "N";
IF &lt;TRANSIT OPERATION.Security&gt; is in SET {1, 3} 
THEN 
   IF &lt;CONSIGNMENT-CONSIGNEE-ADDRESS.Street&gt; is PRESENT 
   THEN &lt;CONSIGNMENT-CONSIGNEE-ADDRESS.POBox&gt; = "N"
   ELSE &lt;CONSIGNMENT-CONSIGNEE-ADDRESS.POBox&gt; = "R"
ELSE &lt;CONSIGNMENT-CONSIGNEE-ADDRESS.POBox&gt; = "N";
IF &lt;TRANSIT OPERATION.Security&gt; is in SET {1, 3} 
AND &lt;TRANSIT OPERATION.Specific circumstance indicator&gt; is EQUAL to 'F34'
THEN 
   IF &lt;CONSIGNMENT-HOUSE CONSIGNMENT-CONSIGNOR-ADDRESS.Street&gt; is PRESENT 
   THEN &lt;CONSIGNMENT-HOUSE CONSIGNMENT-CONSIGNOR-ADDRESS.POBox&gt; = "N"
   ELSE &lt;CONSIGNMENT-HOUSE CONSIGNMENT-CONSIGNOR-ADDRESS.POBox&gt;= "R"
ELSE &lt;CONSIGNMENT-HOUSE CONSIGNMENT-CONSIGNOR-ADDRESS.POBox&gt; = "N";
IF &lt;TRANSIT OPERATION.Security&gt; is in SET {1, 3} 
AND &lt;TRANSIT OPERATION.Specific circumstance indicator&gt; is EQUAL to 'F34'
THEN 
   IF &lt;CONSIGNMENT-HOUSE CONSIGNMENT-CONSIGNEE-ADDRESS.Street&gt; is PRESENT 
   THEN &lt;CONSIGNMENT-HOUSE CONSIGNMENT-CONSIGNEE-ADDRESS.POBox&gt; = "N"
   ELSE &lt;CONSIGNMENT - HOUSE CONSIGNMENT - CONSIGNEE - ADDRESS.POBox&gt; = "R"
ELSE &lt;CONSIGNMENT - HOUSE CONSIGNMENT - CONSIGNEE - ADDRESS.POBox&gt; = "N";
IF &lt;CONSIGNMENT - HOUSE CONSIGNMENT - BUYER - ADDRESS.Street&gt; is PRESENT 
THEN &lt;CONSIGNMENT - HOUSE CONSIGNMENT - BUYER - ADDRESS.POBox&gt; = "N"
ELSE &lt;CONSIGNMENT - HOUSE CONSIGNMENT - BUYER - ADDRESS.POBox&gt; = "R";
IF &lt;CONSIGNMENT - HOUSE CONSIGNMENT - SELLER - ADDRESS.Street&gt; is PRESENT 
THEN &lt;CONSIGNMENT - HOUSE CONSIGNMENT - SELLER - ADDRESS.POBox&gt; = "N"
ELSE &lt;CONSIGNMENT - HOUSE CONSIGNMENT - SELLER - ADDRESS.POBox&gt; = "R"</v>
          </cell>
          <cell r="D95" t="str">
            <v>IF /*/TransitOperation/security is in SET {1, 3} 
THEN 
   IF /*/HolderOfTheTransitProcedure/Address/street is PRESENT 
   THEN /*/HolderOfTheTransitProcedure/Address/POBox= "N"
   ELSE /*/HolderOfTheTransitProcedure/Address/POBox= "R"
ELSE /*/HolderOfTheTransitProcedure/Address/POBox= "N";
IF /*/Representative/Address/street is PRESENT 
THEN /*/Representative/Address/POBox= "N"
ELSE /*/Representative/Address/POBox= "R";
IF /*/Consignment/Carrier/Address/street is PRESENT 
THEN /*/Consignment/Carrier/Address/POBox= "N"
ELSE /*/Consignment/Carrier/Address/POBox= "R";
IF /*/TransitOperation/security is in SET {1, 3} 
THEN 
   IF /*/Consignment/Consignor/Address/street is PRESENT 
   THEN /*/Consignment/Consignor/Address/POBox= "N"
   ELSE /*/Consignment/Consignor/Address/POBox= "R"
ELSE /*/Consignment/Consignor/Address/POBox= "N";
IF /*/TransitOperation/security is in SET {1, 3} 
THEN 
   IF /*/Consignment/Consignee/Address/street is PRESENT 
   THEN /*/Consignment/Consignee/Address/POBox= "N"
   ELSE /*/Consignment/Consignee/Address/POBox= "R"
ELSE /*/Consignment/Consignee/Address/POBox= "N";
IF /*/TransitOperation/security is in SET {1, 3} 
AND /*/TransitOperation/specificCircumstanceIndicator is EQUAL to 'F34'
THEN 
   IF /*/Consignment/HouseConsignment/Consignor/Address/street is PRESENT 
   THEN /*/Consignment/HouseConsignment/Consignor/Address/POBox= "N"
   ELSE /*/Consignment/HouseConsignment/Consignor/Address/POBox= "R"
ELSE /*/Consignment/HouseConsignment/Consignor/Address/POBox= "N";
IF /*/TransitOperation/security is in SET {1, 3} 
AND /*/TransitOperation/specificCircumstanceIndicator is EQUAL to 'F34'
THEN 
   IF /*/Consignment/HouseConsignment/Consignee/Address/street is PRESENT 
   THEN /*/Consignment/HouseConsignment/Consignee/Address/POBox= "N"
   ELSE /*/Consignment/HouseConsignment/Consignee/Address/POBox= "R"
ELSE /*/Consignment/HouseConsignment/Consignee/Address/POBox= "N";
IF /*/Consignment/HouseConsignment/Buyer/Address/street is PRESENT 
THEN /*/Consignment/HouseConsignment/Buyer/Address/POBox= "N"
ELSE /*/Consignment/HouseConsignment/Buyer/Address/POBox= "R";
IF /*/Consignment/HouseConsignment/Seller/Address/street is PRESENT 
THEN /*/Consignment/HouseConsignment/Seller/Address/POBox= "N"
ELSE /*/Consignment/HouseConsignment/Seller/Address/POBox= "R"</v>
          </cell>
        </row>
        <row r="96">
          <cell r="B96" t="str">
            <v>C0055</v>
          </cell>
          <cell r="C96" t="str">
            <v>IF &lt;CONSIGNMENT.Container indicator&gt; is EQUAL to '0' 
THEN &lt;CONSIGNMENT-TRANSPORT EQUIPMENT.Container identification number&gt; = "N"
ELSE at least one iteration of &lt;CONSIGNMENT-TRANSPORT EQUIPMENT.Container identification number&gt; = "R" (for the rest of iterations is optional)</v>
          </cell>
          <cell r="D96" t="str">
            <v>IF /*/Consignment/containerIndicator is EQUAL to '0' 
THEN /*/Consignment/TransportEquipment/containerIdentificationNumber = "N" 
ELSE at least one iteration of /*/Consignment/TransportEquipment/containerIdentificationNumber = "R" (for the rest of iterations is optional)</v>
          </cell>
        </row>
        <row r="97">
          <cell r="B97" t="str">
            <v>C0056</v>
          </cell>
          <cell r="C97" t="str">
            <v>IF &lt;TRANSIT OPERATION.Security&gt; is in SET {1, 3} 
THEN &lt;REPRESENTATIVE.Name&gt; = "R" 
ELSE &lt;REPRESENTATIVE.Name&gt; = "N";
IF &lt;TRANSIT OPERATION.Security&gt; is in SET {1, 3} 
THEN &lt;CONSIGNMENT-CARRIER.Name&gt; = "R" 
ELSE &lt;CONSIGNMENT-CARRIER.Name&gt; = "N"</v>
          </cell>
          <cell r="D97" t="str">
            <v>IF /*/TransitOperation/security is in SET {1, 3} 
THEN /*/Representative/name = "R" 
ELSE /*/Representative/name = "N";
IF /*/TransitOperation/security is in SET {1, 3} 
THEN /*/Consignment/Carrier/name = "R" 
ELSE /*/Consignment/Carrier/name = "N"</v>
          </cell>
        </row>
        <row r="98">
          <cell r="B98" t="str">
            <v>C0058</v>
          </cell>
          <cell r="C98" t="str">
            <v>IF &lt;TRANSIT OPERATION.Security&gt; is in SET {1, 3} 
THEN &lt;CONSIGNMENT-CONSIGNOR.Type of person&gt; = "R" 
ELSE &lt;CONSIGNMENT-CONSIGNOR.Type of person&gt; = "N";
IF &lt;TRANSIT OPERATION.Security&gt; is in SET {1, 3} 
THEN &lt;CONSIGNMENT-CONSIGNEE.Type of person&gt; = "R" 
ELSE &lt;CONSIGNMENT-CONSIGNEE.Type of person&gt; = "N";
IF &lt;TRANSIT OPERATION.Specific circumstance indicator&gt; is EQUAL to 'F34'
THEN &lt;CONSIGNMENT-HOUSE CONSIGNMENT-CONSIGNOR.Type of person&gt; = "R" 
ELSE &lt;CONSIGNMENT-HOUSE CONSIGNMENT-CONSIGNOR.Type of person&gt; = "N";
IF &lt;TRANSIT OPERATION.Security&gt; is in SET {1, 3} 
AND &lt;TRANSIT OPERATION.Specific circumstance indicator&gt; is EQUAL to 'F34'
THEN &lt;CONSIGNMENT-HOUSE CONSIGNMENT-CONSIGNEE.Type of person&gt; = "R" 
ELSE &lt;CONSIGNMENT-HOUSE CONSIGNMENT-CONSIGNEE.Type of person&gt; = "N"</v>
          </cell>
          <cell r="D98" t="str">
            <v>IF /*/TransitOperation/security is in SET {1, 3} 
THEN /*/Consignment/Consignor/typeOfPerson = "R" 
ELSE /*/Consignment/Consignor/typeOfPerson = "N";
IF /*/TransitOperation/security is in SET {1, 3} 
THEN /*/Consignment/Consignee/typeOfPerson = "R" 
ELSE /*/Consignment/Consignee/typeOfPerson = "N";
IF /*/TransitOperation/specificCircumstanceIndicator is EQUAL to 'F34'
THEN /*/Consignment/HouseConsignment/Consignor/typeOfPerson = "R" 
ELSE /*/Consignment/HouseConsignment/Consignor/typeOfPerson = "N";
IF /*/TransitOperation/security is in SET {1, 3} 
AND /*/TransitOperation/specificCircumstanceIndicator is EQUAL to 'F34'
THEN /*/Consignment/HouseConsignment/Consignee/typeOfPerson = "R" 
ELSE /*/Consignment/HouseConsignment/Consignee/typeOfPerson = "N"</v>
          </cell>
        </row>
        <row r="99">
          <cell r="B99" t="str">
            <v>C0060</v>
          </cell>
          <cell r="C99" t="str">
            <v>IF &lt;CONSIGNMENT-HOUSE CONSIGNMENT-CONSIGNMENT ITEM-PACKAGING.Type of packages&gt; is in SET CL181 (KindOfPackagesBulk)
THEN
&lt;CONSIGNMENT-HOUSE CONSIGNMENT-CONSIGNMENT ITEM-PACKAGING.Shipping marks&gt; = "O"
AND 
&lt;CONSIGNMENT-HOUSE CONSIGNMENT-CONSIGNMENT ITEM-PACKAGING.Number of packages&gt; = "N"
ELSE IF &lt;CONSIGNMENT-HOUSE CONSIGNMENT-CONSIGNMENT ITEM-PACKAGING.Type of packages&gt; is in SET CL182 (KindOfPackagesUnpacked)
THEN
&lt;CONSIGNMENT-HOUSE CONSIGNMENT-CONSIGNMENT ITEM-PACKAGING.Shipping marks&gt; = "O"
AND
&lt;CONSIGNMENT-HOUSE CONSIGNMENT-CONSIGNMENT ITEM-PACKAGING.Number of packages&gt; = "R"
ELSE
&lt;CONSIGNMENT-HOUSE CONSIGNMENT-CONSIGNMENT ITEM-PACKAGING.Shipping marks&gt; = "R"
AND
&lt;CONSIGNMENT-HOUSE CONSIGNMENT-CONSIGNMENT ITEM-PACKAGING.Number of packages&gt; = "R"</v>
          </cell>
          <cell r="D99" t="str">
            <v>IF /*/Consignment/HouseConsignment/ConsignmentItem/Packaging/typeOfPackages is in SET CL181
THEN
 /*/Consignment/HouseConsignment/ConsignmentItem/Packaging/shippingMarks = "O" AND /*/Consignment/HouseConsignment/ConsignmentItem/Packaging/numberOfPackages = "N"
ELSE IF /*/Consignment/HouseConsignment/ConsignmentItem/Packaging/typeOfPackages is in SET CL182
THEN
/*/Consignment/HouseConsignment/ConsignmentItem/Packaging/shippingMarks = "O"
AND
/*/Consignment/HouseConsignment/ConsignmentItem/Packaging/numberOfPackages = "R"
ELSE
/*/Consignment/HouseConsignment/ConsignmentItem/Packaging/shippingMarks ="R"
AND
/*/Consignment/HouseConsignment/ConsignmentItem/Packaging/numberOfPackages = "R"</v>
          </cell>
        </row>
        <row r="100">
          <cell r="B100" t="str">
            <v>C0062</v>
          </cell>
          <cell r="C100" t="str">
            <v>IF &lt;TRANSIT OPERATION.Security&gt; is in SET {1, 3} 
THEN &lt;CONSIGNMENT-TRANSPORT EQUIPMENT.Container size and type&gt; = "R" 
ELSE &lt;CONSIGNMENT-TRANSPORT EQUIPMENT.Container size and type&gt; = "N"</v>
          </cell>
          <cell r="D100" t="str">
            <v>IF /*/TransitOperation/security is in SET {1, 3} 
THEN /*/Consignment/TransportEquipment/containerSizeAndType = "R" 
ELSE /*/Consignment/TransportEquipment/containerSizeAndType = "N"</v>
          </cell>
        </row>
        <row r="101">
          <cell r="B101" t="str">
            <v>C0064</v>
          </cell>
          <cell r="C101" t="str">
            <v>IF &lt;TRANSIT OPERATION.Security&gt; is in SET {1, 3} 
THEN &lt;CONSIGNMENT-TRANSPORT EQUIPMENT.Container supplier type&gt; = "R"
 ELSE &lt;CONSIGNMENT-TRANSPORT EQUIPMENT.Container supplier type&gt; = "N"</v>
          </cell>
          <cell r="D101" t="str">
            <v>IF /*/TransitOperation/security is in SET {1, 3} 
THEN /*/Consignment/TransportEquipment/containerSupplierType = "R"
 ELSE /*/Consignment/TransportEquipment/containerSupplierType = "N"</v>
          </cell>
        </row>
        <row r="102">
          <cell r="B102" t="str">
            <v>C0065</v>
          </cell>
          <cell r="C102" t="str">
            <v>IF &lt;TRANSIT OPERATION.Security&gt; is in SET {1, 3}  
THEN &lt;CONSIGNMENT - ACTIVE BORDER TRANSPORT MEANS.Type of means of transport&gt; = "R" 
ELSE &lt;CONSIGNMENT - ACTIVE BORDER TRANSPORT MEANS.Type of means of transport&gt; = "N"</v>
          </cell>
          <cell r="D102" t="str">
            <v>IF /*/TransitOperation/security is in SET {1, 3}  
THEN /*/Consignment/ActiveBorderTransportMeans/typeOfMeansOfTransport= "R" 
ELSE /*/Consignment/ActiveBorderTransportMeans/typeOfMeansOfTransport = "N"</v>
          </cell>
        </row>
        <row r="103">
          <cell r="B103" t="str">
            <v>C0067</v>
          </cell>
          <cell r="C103" t="str">
            <v>IF &lt;REPRESENTATIVE.Identification number&gt; is NOT a valid EORI complying with the following pattern: &lt;xs:pattern value="[A-Z]{2}[\x21-\x7E]{1,15}"/&gt;
AND &lt;TRANSIT OPERATION.Security&gt; is in SET {1, 3} 
THEN &lt;REPRESENTATIVE-SAFETY AND SECURITY IDENTIFICATION NUMBER&gt; ="R"
ELSE &lt;REPRESENTATIVE-SAFETY AND SECURITY IDENTIFICATION NUMBER&gt; ="N";
IF &lt;CONSIGNMENT-CARRIER.Identification number&gt; is NOT a valid EORI complying with the following pattern: &lt;xs:pattern value="[A-Z]{2}[\x21-\x7E]{1,15}"/&gt;
AND &lt;TRANSIT OPERATION.Security&gt; is in SET {1, 3}  
THEN &lt;CONSIGNMENT-CARRIER-SAFETY AND SECURITY IDENTIFICATION NUMBER&gt; ="R"
ELSE &lt;CONSIGNMENT-CARRIER-SAFETY AND SECURITY IDENTIFICATION NUMBER&gt; ="N";
IF &lt;CONSIGNMENT-CONSIGNOR.Identification number&gt; is NOT a valid EORI OR TCUIN complying with the following pattern: &lt;xs:pattern value="[A-Z]{2}[\x21-\x7E]{1,15}"/&gt;
THEN 
   IF &lt;TRANSIT OPERATION.Security&gt; is in SET {1, 3} 
   THEN &lt;CONSIGNMENT-CONSIGNOR-SAFETY AND SECURITY IDENTIFICATION NUMBER&gt; ="O"
ELSE &lt;CONSIGNMENT-CONSIGNOR-SAFETY AND SECURITY IDENTIFICATION NUMBER&gt; ="N";
IF &lt;CONSIGNMENT-CONSIGNEE.Identification number&gt; is NOT a valid EORI OR TCUIN complying with the following pattern: &lt;xs:pattern value="[A-Z]{2}[\x21-\x7E]{1,15}"/&gt;
THEN 
   IF &lt;TRANSIT OPERATION.Security&gt; is in SET {1, 3}  
   THEN &lt;CONSIGNMENT-CONSIGNEE-SAFETY AND SECURITY IDENTIFICATION NUMBER&gt; ="O"
ELSE &lt;CONSIGNMENT-CONSIGNEE-SAFETY AND SECURITY IDENTIFICATION NUMBER&gt; ="N";
IF &lt;CONSIGNMENT-ADDITIONAL SUPPLY CHAIN ACTOR.Identification number&gt; is NOT a valid EORI complying with the following pattern: &lt;xs:pattern value="[A-Z]{2}[\x21-\x7E]{1,15}"/&gt;
AND &lt;TRANSIT OPERATION.Security&gt; is in SET {1, 3} 
THEN &lt;CONSIGNMENT-ADDITIONAL SUPPLY CHAIN ACTOR-SAFETY AND SECURITY IDENTIFICATION NUMBER&gt; ="R"
ELSE &lt;CONSIGNMENT-ADDITIONAL SUPPLY CHAIN ACTOR-SAFETY AND SECURITY IDENTIFICATION NUMBER&gt; ="N";
IF &lt;CONSIGNMENT-HOUSE CONSIGNMENT-CONSIGNOR.Identification number&gt; is NOT a valid EORI OR TCUIN complying with the following pattern: &lt;xs:pattern value="[A-Z]{2}[\x21-\x7E]{1,15}"/&gt;
THEN 
   IF &lt;TRANSIT OPERATION.Security&gt; is in SET {1, 3}  
   AND &lt;TRANSIT OPERATION.Specific circumstance indicator&gt; is EQUAL  to 'F34'
   THEN &lt;CONSIGNMENT-HOUSE CONSIGNMENT-CONSIGNOR-SAFETY AND SECURITY IDENTIFICATION NUMBER&gt; ="O"
ELSE &lt;CONSIGNMENT-HOUSE CONSIGNMENT-CONSIGNOR-SAFETY AND SECURITY IDENTIFICATION NUMBER&gt; ="N";
IF &lt;CONSIGNMENT-HOUSE CONSIGNMENT-CONSIGNEE.Identification number&gt; is NOT a valid EORI OR TCUIN complying with the following pattern: &lt;xs:pattern value="[A-Z]{2}[\x21-\x7E]{1,15}"/&gt;
THEN 
   IF &lt;TRANSIT OPERATION.Security&gt; is in SET {1, 3} 
   AND &lt;TRANSIT OPERATION.Specific circumstance indicator&gt; is EQUAL  to 'F34' 
   THEN &lt;CONSIGNMENT-HOUSE CONSIGNMENT-CONSIGNEE-SAFETY AND SECURITY IDENTIFICATION NUMBER&gt; ="O"
ELSE &lt;CONSIGNMENT-HOUSE CONSIGNMENT-CONSIGNEE-SAFETY AND SECURITY IDENTIFICATION NUMBER&gt; ="N";
IF &lt;CONSIGNMENT-HOUSE CONSIGNMENT-ADDITIONAL SUPPLY CHAIN ACTOR.Identification number&gt; is NOT a valid EORI complying with the following pattern: &lt;xs:pattern value="[A-Z]{2}[\x21-\x7E]{1,15}"/&gt;
AND &lt;TRANSIT OPERATION.Security&gt; is in SET {1, 3}  
THEN &lt;CONSIGNMENT-HOUSE CONSIGNMENT-ADDITIONAL SUPPLY CHAIN ACTOR-SAFETY AND SECURITY IDENTIFICATION NUMBER&gt; ="R"
ELSE &lt;CONSIGNMENT-HOUSE CONSIGNMENT-ADDITIONAL SUPPLY CHAIN ACTOR-SAFETY AND SECURITY IDENTIFICATION NUMBER&gt; ="N";
IF &lt;CONSIGNMENT-HOUSE CONSIGNMENT-CONSIGNMENT ITEM-ADDITIONAL SUPPLY CHAIN ACTOR.Identification number&gt; is NOT a valid EORI complying with the following pattern: &lt;xs:pattern value="[A-Z]{2}[\x21-\x7E]{1,15}"/&gt;
AND &lt;TRANSIT OPERATION.Security&gt; is in SET {1, 3} 
THEN &lt;CONSIGNMENT-HOUSE CONSIGNMENT-CONSIGNMENT ITEM-ADDITIONAL SUPPLY CHAIN ACTOR-SAFETY AND SECURITY IDENTIFICATION NUMBER&gt; ="R"
ELSE &lt;CONSIGNMENT-HOUSE CONSIGNMENT-CONSIGNMENT ITEM-ADDITIONAL SUPPLY CHAIN ACTOR-SAFETY AND SECURITY IDENTIFICATION NUMBER&gt; ="N"</v>
          </cell>
          <cell r="D103" t="str">
            <v>IF /*/Representative/identificationNumber is NOT a valid EORI complying with the following pattern: &lt;xs:pattern value="[A-Z]{2}[\x21-\x7E]{1,15}"/&gt;
AND /*/TransitOperation/security is in SET {1, 3} 
THEN /*/Representative/SafetyAndSecurityIdentificationNumber ="R"
ELSE /*/Representative/SafetyAndSecurityIdentificationNumber ="N";
IF /*/Consignment/Carrier/identificationNumber is NOT a valid EORI complying with the following pattern: &lt;xs:pattern value="[A-Z]{2}[\x21-\x7E]{1,15}"/&gt;
AND /*/TransitOperation/security is in SET {1, 3}  
THEN /*/Consignment/Carrier/SafetyAndSecurityIdentificationNumber ="R"
ELSE /*/Consignment/Carrier/SafetyAndSecurityIdentificationNumber ="N";
IF /*/Consignment/Consignor/identificationNumber is NOT a valid EORI OR TCUIN complying with the following pattern: &lt;xs:pattern value="[A-Z]{2}[\x21-\x7E]{1,15}"/&gt;
THEN 
   IF /*/TransitOperation/security is in SET {1, 3} 
   THEN /*/Consignment/Consignor/SafetyAndSecurityIdentificationNumber ="O"
ELSE /*/Consignment/Consignor/SafetyAndSecurityIdentificationNumber ="N";
IF /*/Consignment/Consignee/identificationNumber is NOT a valid EORI OR TCUIN complying with the following pattern: &lt;xs:pattern value="[A-Z]{2}[\x21-\x7E]{1,15}"/&gt;
THEN 
   IF /*/TransitOperation/security is in SET {1, 3}  
   THEN /*/Consignment/Consignee/SafetyAndSecurityIdentificationNumber ="O"
ELSE /*/Consignment/Consignee/SafetyAndSecurityIdentificationNumber ="N";
IF /*/Consignment/AdditionalSupplyChainActor/identificationNumber is NOT a valid EORI complying with the following pattern: &lt;xs:pattern value="[A-Z]{2}[\x21-\x7E]{1,15}"/&gt;
AND /*/TransitOperation/security is in SET {1, 3} 
THEN /*/Consignment/AdditionalSupplyChainActor/SafetyAndSecurityIdentificationNumber ="R"
ELSE /*/Consignment/AdditionalSupplyChainActor/SafetyAndSecurityIdentificationNumber ="N";
IF /*/Consignment/HouseConsignment/Consignor/identificationNumber is NOT a valid EORI OR TCUIN complying with the following pattern: &lt;xs:pattern value="[A-Z]{2}[\x21-\x7E]{1,15}"/&gt;
THEN 
   IF /*/TransitOperation/security is in SET {1, 3}  
   AND /*/TransitOperation/specificCircumstanceIndicator is EQUAL  to 'F34'
   THEN /*/Consignment/HouseConsignment/Consignor/SafetyAndSecurityIdentificationNumber ="O"
ELSE /*/Consignment/HouseConsignment/Consignor/SafetyAndSecurityIdentificationNumber ="N";
IF /*/Consignment/HouseConsignment/Consignee/identificationNumber is NOT a valid EORI OR TCUIN complying with the following pattern: &lt;xs:pattern value="[A-Z]{2}[\x21-\x7E]{1,15}"/&gt;
THEN 
   IF /*/TransitOperation/security is in SET {1, 3} 
   AND /*/TransitOperation/specificCircumstanceIndicator is EQUAL  to 'F34' 
   THEN   /*/Consignment/HouseConsignment/Consignee/SafetyAndSecurityIdentificationNumber ="O"
ELSE /*/Consignment/HouseConsignment/Consignee/SafetyAndSecurityIdentificationNumber ="N";
IF /*/Consignment/HouseConsignment/AdditionalSupplyChainActor/identificationNumber is NOT a valid EORI complying with the following pattern: &lt;xs:pattern value="[A-Z]{2}[\x21-\x7E]{1,15}"/&gt;
AND /*/TransitOperation/security is in SET {1, 3}  
THEN /*/Consignment/HouseConsignment/AdditionalSupplyChainActor/SafetyAndSecurityIdentificationNumber ="R"
ELSE /*/Consignment/HouseConsignment/AdditionalSupplyChainActor/SafetyAndSecurityIdentificationNumber ="N";
IF /*/Consignment/HouseConsignment/ConsignmentItem/AdditionalSupplyChainActor/identificationNumber is NOT a valid EORI complying with the following pattern: &lt;xs:pattern value="[A-Z]{2}[\x21-\x7E]{1,15}"/&gt;
AND /*/TransitOperation/security is in SET {1, 3} 
THEN /*/Consignment/HouseConsignment/ConsignmentItem/AdditionalSupplyChainActor/SafetyAndSecurityIdentificationNumber ="R"
ELSE /*/Consignment/HouseConsignment/ConsignmentItem/AdditionalSupplyChainActor/SafetyAndSecurityIdentificationNumber ="N"</v>
          </cell>
        </row>
        <row r="104">
          <cell r="B104" t="str">
            <v>C0068</v>
          </cell>
          <cell r="C104" t="str">
            <v>IF &lt;TRANSIT OPERATION.Security&gt; is in SET {1,3} 
THEN &lt;CONSIGNMENT-CARRIER&gt; = "R"
ELSE &lt;CONSIGNMENT-CARRIER&gt; = "O"</v>
          </cell>
          <cell r="D104" t="str">
            <v>IF /*/TransitOperation/security is in SET {1,3} 
THEN /*/Consignment/Carrier = "R"
ELSE /*/Consignment/Carrier = "O"</v>
          </cell>
        </row>
        <row r="105">
          <cell r="B105" t="str">
            <v>C0069</v>
          </cell>
          <cell r="C105" t="str">
            <v>IF &lt;TRANSIT OPERATION.Security&gt; is in SET {1, 3} 
THEN &lt;CONSIGNMENT-TRANSPORT EQUIPMENT.Container packed status&gt; = "R" 
ELSE &lt;CONSIGNMENT-TRANSPORT EQUIPMENT.Container packed status&gt; = "N"</v>
          </cell>
          <cell r="D105" t="str">
            <v>IF /*/TransitOperation/security is in SET {1, 3} 
THEN /*/Consignment/TransportEquipment/containerPackedStatus = "R" 
ELSE /*/Consignment/TransportEquipment/containerPackedStatus = "N"</v>
          </cell>
        </row>
        <row r="106">
          <cell r="B106" t="str">
            <v>C0071</v>
          </cell>
          <cell r="C106" t="str">
            <v>IF &lt;TRANSIT OPERATION.Security&gt; is in SET {1, 3} 
THEN 
    IF &lt;CONSIGNMENT-ACTIVE BORDER TRANSPORT MEANS.Estimated date and time of departure&gt; is PRESENT 
     THEN &lt;CONSIGNMENT-ACTIVE BORDER TRANSPORT MEANS.Actual date and time of departure&gt; = "N"
     ELSE &lt;CONSIGNMENT-ACTIVE BORDER TRANSPORT MEANS.Actual date and time of departure&gt; = "O"
ELSE &lt;CONSIGNMENT-ACTIVE BORDER TRANSPORT MEANS.Actual date and time of departure&gt; = "N";
IF &lt;TRANSIT OPERATION.Security&gt; is in SET {1, 3}  
THEN
   IF &lt;CONSIGNMENT-ACTIVE BORDER TRANSPORT MEANS.Actual date and time of departure&gt; is PRESENT 
   THEN &lt;CONSIGNMENT-ACTIVE BORDER TRANSPORT MEANS.Estimated date and time of departure&gt; = "N"
   ELSE &lt;CONSIGNMENT-ACTIVE BORDER TRANSPORT MEANS.Estimated date and time of departure&gt; = "O" 
ELSE &lt;CONSIGNMENT-ACTIVE BORDER TRANSPORT MEANS.Estimated date and time of departure&gt; = "N"</v>
          </cell>
          <cell r="D106" t="str">
            <v>IF /*/TransitOperation/security is in SET {1, 3} 
THEN 
    IF /*/Consignment/ActiveBorderTransportMeans/estimatedDateAndTimeOfDeparture is PRESENT 
     THEN /*/Consignment/ActiveBorderTransportMeans/actualDateAndTimeOfDeparture = "N"
     ELSE /*/Consignment/ActiveBorderTransportMeans/actualDateAndTimeOfDeparture = "O"
ELSE /*/Consignment/ActiveBorderTransportMeans/actualDateAndTimeOfDeparture = "N";
IF /*/TransitOperation/security is in SET {1, 3}  
THEN
   IF /*/Consignment/ActiveBorderTransportMeans/actualDateAndTimeOfDeparture is PRESENT 
   THEN /*/Consignment/ActiveBorderTransportMeans/estimatedDateAndTimeOfDeparture = "N"
   ELSE /*/Consignment/ActiveBorderTransportMeans/estimatedDateAndTimeOfDeparture = "O" 
ELSE /*/Consignment/ActiveBorderTransportMeans/estimatedDateAndTimeOfDeparture = "N"</v>
          </cell>
        </row>
        <row r="107">
          <cell r="B107" t="str">
            <v>C0072</v>
          </cell>
          <cell r="C107" t="str">
            <v>IF &lt;TRANSIT OPERATION.Security&gt; is in SET {1, 3}
THEN &lt;CONSIGNMENT-ACTIVE BORDER TRANSPORT MEANS.Estimated date and time of arrival&gt; = "R" 
ELSE &lt;CONSIGNMENT-ACTIVE BORDER TRANSPORT MEANS.Estimated date and time of arrival&gt; = "N"</v>
          </cell>
          <cell r="D107" t="str">
            <v>IF /*/TransitOperation/security is in SET {1, 3}
THEN /*/Consignment/ActiveBorderTransportMeans/estimatedDateAndTimeOfArrival = "R" 
ELSE /*/Consignment/ActiveBorderTransportMeans/estimatedDateAndTimeOfArrival = "N"</v>
          </cell>
        </row>
        <row r="108">
          <cell r="B108" t="str">
            <v>C0075</v>
          </cell>
          <cell r="C108" t="str">
            <v xml:space="preserve">IF &lt;CONSIGNMENT-CARRIER.Identification number&gt; is NOT a valid EORI complying with the
following pattern: &lt;xs:pattern value="[A-Z]{2}[\x21-\x7E]{1,15}"/&gt;
AND &lt;TRANSIT OPERATION.MRN&gt; 17th character is in SET {L, M} (L: Transit declaration with ENS, M: Transit declaration with ENS and EXS)
THEN &lt;CONSIGNMENT-CARRIER-SAFETY AND SECURITY IDENTIFICATION NUMBER&gt; ="R"
ELSE &lt;CONSIGNMENT-CARRIER-SAFETY AND SECURITY IDENTIFICATION NUMBER&gt; ="N";
</v>
          </cell>
          <cell r="D108" t="str">
            <v xml:space="preserve">IF /*/Consignment/Carrier/identificationNumber is NOT a valid EORI complying with the following
pattern: &lt;xs:pattern value="[A-Z]{2}[\x21-\x7E]{1,15}"/&gt;
AND /*/TransitOperation/MRN 17th character is in SET {L, M}
THEN /*/Consignment/Carrier/SafetyAndSecurityIdentificationNumber ="R"
ELSE /*/Consignment/Carrier/SafetyAndSecurityIdentificationNumber ="N"
</v>
          </cell>
        </row>
        <row r="109">
          <cell r="B109" t="str">
            <v>C0076</v>
          </cell>
          <cell r="C109" t="str">
            <v>IF &lt;TRANSIT OPERATION.Security&gt; is in SET {1,3} 
THEN 
 IF &lt;CCA15D-TRANSIT OPERATION.Specific circumstance indicator&gt; is in SET {F50, F51} 
 THEN &lt;CONSIGNMENT-TRANSPORT DOCUMENT&gt; ="R" 
 ELSE IF &lt;CCA15D-TRANSIT OPERATION.Specific circumstance indicator&gt; is EQUAL to 'F34' 
 THEN &lt;CONSIGNMENT-TRANSPORT DOCUMENT&gt; ="N" 
ELSE &lt;CONSIGNMENT-TRANSPORT DOCUMENT&gt; ="O"; 
IF &lt;TRANSIT OPERATION.Security&gt; is in SET {1,3} 
THEN 
 IF &lt; CCA15D-TRANSIT OPERATION.Specific circumstance indicator&gt; is in SET {F50, F34} 
 THEN &lt;CONSIGNMENT-HOUSE CONSIGNMENT-TRANSPORT DOCUMENT&gt; ="R" 
 ELSE IF &lt;CCA15D-TRANSIT OPERATION.Specific circumstance indicator&gt; is EQUAL to 'F51' 
 THEN &lt;CONSIGNMENT-HOUSE CONSIGNMENT-TRANSPORT DOCUMENT&gt; = "N" 
ELSE &lt;CONSIGNMENT-HOUSE CONSIGNMENT-TRANSPORT DOCUMENT&gt; ="O"</v>
          </cell>
          <cell r="D109" t="str">
            <v>IF /*/TransitOperation/security is in SET {1,3} 
THEN 
 IF /CCA15D/TransitOperation/specificCircumstanceIndicator is in SET {F50, F51} 
 THEN /*/Consignment/TransportDocument="R" 
 ELSE IF /CCA15D/TransitOperation/specificCircumstanceIndicator is EQUAL to 'F34' 
 THEN /*/Consignment/TransportDocument="N" 
ELSE /*/Consignment/TransportDocument="O"; 
IF /*/TransitOperation/security is in SET {1,3} 
THEN 
 IF /CCA15D/TransitOperation/specificCircumstanceIndicator is in SET {F50, F34} 
 THEN /*/Consignment/HouseConsignment/TransportDocument ="R" 
 ELSE IF /CCA15D/TransitOperation/specificCircumstanceIndicator is EQUAL to 'F51' 
 THEN /*/Consignment/HouseConsignment/TransportDocument = "N" 
ELSE /*/Consignment/HouseConsignment/TransportDocument ="O"</v>
          </cell>
        </row>
        <row r="110">
          <cell r="B110" t="str">
            <v>C0080</v>
          </cell>
          <cell r="C110" t="str">
            <v>IF &lt;TRANSIT OPERATION.Security&gt; is in SET {1, 3} 
THEN
  IF (&lt;CONSIGNMENT-HOUSE CONSIGNMENT-PLACE OF DELIVERY-ADDRESS.Country&gt; is in SET CL010 (CountryCodesCommunity)
  OR the first two characters of &lt;CONSIGNMENT-HOUSE CONSIGNMENT-PLACE OF DELIVERY.UN LOCODE&gt; is in SET CL010 (CountryCodesCommunity)) 
  THEN &lt;CONSIGNMENT-HOUSE CONSIGNMENT-BUYER&gt; ="R" 
  ELSE &lt;CONSIGNMENT-HOUSE CONSIGNMENT-BUYER&gt; ="O"
ELSE &lt;CONSIGNMENT-HOUSE CONSIGNMENT-BUYER&gt; ="N";
IF &lt;TRANSIT OPERATION.Security&gt; is in SET {1, 3} 
THEN
  IF (&lt;CONSIGNMENT-HOUSE CONSIGNMENT-PLACE OF DELIVERY-ADDRESS.Country&gt; is in SET CL010 (CountryCodesCommunity)
  OR the first two characters of &lt;CONSIGMENT-HOUSE CONSIGNMENT-PLACE OF DELIVERY.UN LOCODE&gt; is in SET CL010 (CountryCodesCommunity)) 
  THEN &lt;CONSIGNMENT-HOUSE CONSIGNMENT-SELLER&gt; ="R" 
  ELSE &lt;CONSIGNMENT-HOUSE CONSIGNMENT-SELLER&gt; ="O"
ELSE &lt;CONSIGNMENT-HOUSE CONSIGNMENT-SELLER&gt; ="N"</v>
          </cell>
          <cell r="D110" t="str">
            <v>IF /*/TransitOperation/security is in SET {1, 3} 
THEN
  IF (/*/Consignment/HouseConsignment/PlaceOfDelivery/Address/country is in SET CL010 
  OR the first two characters of /*/Consignment/HouseConsignment/PlaceOfDelivery/UNLocode is in SET CL010) 
  THEN /*/Consignment/HouseConsignment/Buyer ="R" 
  ELSE /*/Consignment/HouseConsignment/Buyer ="O"
ELSE /*/Consignment/HouseConsignment/Buyer ="N";
IF /*/TransitOperation/security is in SET {1, 3} 
THEN
  IF (/*/Consignment/HouseConsignment/PlaceOfDelivery/Address/country is in SET CL010 
  OR the first two characters of /*/Consignment/HouseConsignment/PlaceOfDelivery/UNLocode is in SET CL010) 
  THEN /*/Consignment/HouseConsignment/Seller ="R" 
  ELSE /*/Consignment/HouseConsignment/Seller ="O"
ELSE /*/Consignment/HouseConsignment/Seller ="N"</v>
          </cell>
        </row>
        <row r="111">
          <cell r="B111" t="str">
            <v>C0081</v>
          </cell>
          <cell r="C111" t="str">
            <v>IF &lt;TRANSIT OPERATION.Security&gt; is in SET {1, 3} 
THEN &lt;CONSIGNMENT-HOUSE CONSIGNMENT-COUNTRY OF ROUTING OF CONSIGNMENT&gt; = "R" 
ELSE &lt;CONSIGNMENT-HOUSE CONSIGNMENT-COUNTRY OF ROUTING OF CONSIGNMENT&gt; = "N"</v>
          </cell>
          <cell r="D111" t="str">
            <v>IF /*/TransitOperation/security is in SET {1, 3} 
THEN /*/Consignment/HouseConsignment/CountryOfRoutingOfConsignment = "R" 
ELSE /*/Consignment/HouseConsignment/CountryOfRoutingOfConsignment = "N"</v>
          </cell>
        </row>
        <row r="112">
          <cell r="B112" t="str">
            <v>C0083</v>
          </cell>
          <cell r="C112" t="str">
            <v>IF &lt;TRANSIT OPERATION.Security&gt; is in SET {1, 3}
  THEN
      IF &lt;TRANSIT OPERATION.Specific circumstance indicator&gt; is in SET {F50, F51}
          THEN
               IF &lt;CONSIGNMENT-HOUSE CONSIGNMENT-PASSIVE BORDER TRANSPORT MEANS&gt; is PRESENT
	           THEN &lt;CONSIGNMENT-HOUSE CONSIGNMENT-CONSIGNGMENT ITEM-PASSIVE BORDER
TRANSPORT MEANS&gt; = "N"
               ELSE &lt;CONSIGNMENT-HOUSE CONSIGNMENT-CONSIGNGMENT ITEM-PASSIVE BORDER
TRANSPORT MEANS&gt; = "R"
       ELSE IF &lt;TRANSIT OPERATION.Specific circumstance indicator&gt; is EQUAL to 'F34'
            THEN
      &lt;CONSIGNMENT-HOUSE CONSIGNMENT-PASSIVE BORDER TRANSPORT MEANS&gt; = "O"
      AND  &lt;CONSIGNMENT-HOUSE CONSIGNMENT-CONSIGNGMENT ITEM-PASSIVE BORDER
TRANSPORT MEANS&gt; = "N"
  ELSE
   &lt;CONSIGNMENT-HOUSE CONSIGNMENT-PASSIVE BORDER TRANSPORT MEANS&gt; = "N"
   AND &lt;CONSIGNMENT-HOUSE CONSIGNMENT-CONSIGNGMENT ITEM-PASSIVE BORDER
TRANSPORT MEANS&gt; = "N"</v>
          </cell>
          <cell r="D112" t="str">
            <v xml:space="preserve">IF /*/TransitOperation/security is in SET {1, 3}
  THEN
     IF /*/TransitOperation/specificCircumstanceIndicator is in SET {F50, F51}
       THEN
         IF /*/Consignment/HouseConsignment/PassiveBorderTransportMeans is PRESENT
	     THEN  /*/Consignment/HouseConsignment/ConsignmentItem/PassiveBorderTransportMeans= "N"
         ELSE	/*/Consignment/HouseConsignment/ConsignmentItem/PassiveBorderTransportMeans= "R"    
     ELSE IF /*/TransitOperation/specificCircumstanceIndicator is EQUAL to 'F34'
        THEN /*/Consignment/HouseConsignment/PassiveBorderTransportMeans = "O"
	  AND /*/Consignment/HouseConsignment/ConsignmentItem/PassiveBorderTransportMeans= "N"
  ELSE
   /*/Consignment/HouseConsignment/PassiveBorderTransportMeans= "N"
   AND /*/Consignment/HouseConsignment/ConsignmentItem/PassiveBorderTransportMeans= "N"
</v>
          </cell>
        </row>
        <row r="113">
          <cell r="B113" t="str">
            <v>C0085</v>
          </cell>
          <cell r="C113" t="str">
            <v>IF &lt;GUARANTEE.Guarantee type&gt; is in SET CL076 (GuaranteeTypeWithReference)
THEN &lt;GUARANTEE.GUARANTEE REFERENCE&gt; = "R"
ELSE &lt;GUARANTEE.GUARANTEE REFERENCE&gt; = "N"</v>
          </cell>
          <cell r="D113" t="str">
            <v>IF /*/Guarantee/guaranteeType is in SET CL076
THEN /*/Guarantee/GuaranteeReference = "R"
ELSE /*/Guarantee/GuaranteeReference = "N"</v>
          </cell>
        </row>
        <row r="114">
          <cell r="B114" t="str">
            <v>C0086</v>
          </cell>
          <cell r="C114" t="str">
            <v>IF &lt;GUARANTEE.Guarantee type&gt; is in SET CL286 (GuaranteeTypeWithGRN)
THEN 
&lt;GUARANTEE.GUARANTEE REFERENCE.GRN&gt; = "R" AND 
&lt;GUARANTEE.GUARANTEE REFERENCE.Access code&gt; = "R"
ELSE 
&lt;GUARANTEE.GUARANTEE REFERENCE.GRN&gt; = "N" AND 
&lt;GUARANTEE.GUARANTEE REFERENCE.Access code&gt; = "N"</v>
          </cell>
          <cell r="D114" t="str">
            <v>IF /*/Guarantee/guaranteeType is in SET CL286
THEN /*/Guarantee/GuaranteeReference/GRN = "R" AND /*/Guarantee/GuaranteeReference/accessCode = "R"
ELSE /*/Guarantee/GuaranteeReference/GRN = "N" AND /*/Guarantee/GuaranteeReference/accessCode = "N"</v>
          </cell>
        </row>
        <row r="115">
          <cell r="B115" t="str">
            <v>C0089</v>
          </cell>
          <cell r="C115" t="str">
            <v>IF &lt;CCA15D - TRANSIT OPERATION.Security&gt; is in SET {1, 3} 
THEN &lt;HOLDER OF THE TRANSIT PROCEDURE.Identification number&gt; = "R"
ELSE &lt;HOLDER OF THE TRANSIT PROCEDURE.Identification number&gt; = "O"</v>
          </cell>
          <cell r="D115" t="str">
            <v>IF /CCA15D/TransitOperation/security is in SET {1, 3} 
THEN /*/HolderOfTheTransitProcedure/identificationNumber = "R"
ELSE /*/HolderOfTheTransitProcedure/identificationNumber = "O"</v>
          </cell>
        </row>
        <row r="116">
          <cell r="B116" t="str">
            <v>C0091</v>
          </cell>
          <cell r="C116" t="str">
            <v>IF &lt;CCA15D - TRANSIT OPERATION.Security&gt; is in SET {1, 3} 
THEN &lt;TRANSIT OPERATION.Rejection code&gt; = "N"
ELSE &lt;TRANSIT OPERATION.Rejection code&gt; ="R".</v>
          </cell>
          <cell r="D116" t="str">
            <v>IF /CCA15D/TransitOperation/security is in SET {1, 3} 
THEN /*/TransitOperation/rejectionCode = "N"
ELSE /*/TransitOperation/rejectionCode ="R".</v>
          </cell>
        </row>
        <row r="117">
          <cell r="B117" t="str">
            <v>C0092</v>
          </cell>
          <cell r="C117" t="str">
            <v>IF &lt;CCA15D - TRANSIT OPERATION.Security&gt; is in SET {1, 3}   
THEN &lt;FUNCTIONAL ERROR.Original attribute value&gt; = "N"
ELSE &lt;FUNCTIONAL ERROR.Original attribute value&gt; ="O"</v>
          </cell>
          <cell r="D117" t="str">
            <v>IF /CCA15D/TransitOperation/security is in SET {1, 3}   
THEN /*/FunctionalError/originalAttributeValue = "N"
ELSE /*/FunctionalError/originalAttributeValue ="O"</v>
          </cell>
        </row>
        <row r="118">
          <cell r="B118" t="str">
            <v>C0093</v>
          </cell>
          <cell r="C118" t="str">
            <v>IF &lt;CD056D - ENS OPERATION.ENS MRN&gt; is PRESENT
THEN &lt;FUNCTIONAL ERROR.Error description&gt; = "R"
ELSE &lt;FUNCTIONAL ERROR.Error description&gt; = "N"</v>
          </cell>
          <cell r="D118" t="str">
            <v>IF /CD056D/ENSOperation/ENSMRN is PRESENT
THEN /*/FunctionalError/errorDescription = "R"
ELSE /*/FunctionalError/errorDescription = "N"</v>
          </cell>
        </row>
        <row r="119">
          <cell r="B119" t="str">
            <v>C0101</v>
          </cell>
          <cell r="C119" t="str">
            <v>IF &lt;TRANSIT OPERATION.Reduced dataset indicator&gt; is EQUAL to '1'
THEN &lt;AUTHORISATION&gt; = "R"
ELSE &lt;AUTHORISATION&gt; = "O"</v>
          </cell>
          <cell r="D119" t="str">
            <v>IF /*/TransitOperation/reducedDatasetIndicator is EQUAL to '1'
THEN /*/Authorisation = "R"
ELSE /*/Authorisation = "O"</v>
          </cell>
        </row>
        <row r="120">
          <cell r="B120" t="str">
            <v>C0102</v>
          </cell>
          <cell r="C120" t="str">
            <v>IF &lt;TRANSIT OPERATION.Simplified procedure&gt; is EQUAL to '1'
THEN &lt;CC007C-AUTHORISATION&gt; = "R"
ELSE &lt;CC007C-AUTHORISATION&gt; = "N"</v>
          </cell>
          <cell r="D120" t="str">
            <v>IF /*/TransitOperation/simplifiedProcedure is EQUAL to '1'
THEN /CC007C/Authorisation = "R"
ELSE /CC007C/Authorisation = "N"</v>
          </cell>
        </row>
        <row r="121">
          <cell r="B121" t="str">
            <v>C0103</v>
          </cell>
          <cell r="C121" t="str">
            <v>IF &lt;HOLDER OF THE TRANSIT PROCEDURE&gt; is PRESENT 
THEN &lt;CONSIGNMENT&gt; = "N"
ELSE&lt;CONSIGNMENT&gt; = "R"</v>
          </cell>
          <cell r="D121" t="str">
            <v>IF /*/HolderOfTheTransitProcedure is PRESENT 
THEN /*/Consignment= "N"
ELSE /*/Consignment= "R"</v>
          </cell>
        </row>
        <row r="122">
          <cell r="B122" t="str">
            <v>C0110</v>
          </cell>
          <cell r="C122" t="str">
            <v>IF (&lt;CCA15D - TRANSIT OPERATION.Security&gt; is in SET {1, 3} AND &lt;CC928D - ENS OPERATION.ENS MRN&gt; is PRESENT)
THEN &lt;TRANSIT OPERATION.ENS MRN&gt; = "R"
ELSE &lt;TRANSIT OPERATION.ENS MRN&gt; = "N"</v>
          </cell>
          <cell r="D122" t="str">
            <v>IF (/CCA15D/TransitOperation/security is in SET {1, 3} AND /CC928D/ENSOperation/ENSMRN is PRESENT)
THEN /*/TransitOperation/ENSMRN = "R"
ELSE /*/TransitOperation/ENSMRN = "N"</v>
          </cell>
        </row>
        <row r="123">
          <cell r="B123" t="str">
            <v>C0119</v>
          </cell>
          <cell r="C123" t="str">
            <v>IF &lt;CD004D-ENS OPERATION.ENS MRN&gt; is PRESENT 
THEN &lt;ENS OPERATION&gt; = "R" 
ELSE &lt;ENS OPERATION&gt; = "N"</v>
          </cell>
          <cell r="D123" t="str">
            <v>IF /CD004D/ENSOperation/ENSMRN is PRESENT 
THEN /*/ENSOperation = "R" 
ELSE /*/ENSOperation = "N"</v>
          </cell>
        </row>
        <row r="124">
          <cell r="B124" t="str">
            <v>C0120</v>
          </cell>
          <cell r="C124" t="str">
            <v>IF &lt;CC060D - ENS OPERATION.ENS MRN&gt; is PRESENT 
THEN &lt;TRANSIT OPERATION.Scheduled control date and time&gt; = "O"
ELSE &lt;TRANSIT OPERATION.Scheduled control date and time&gt; = "N"</v>
          </cell>
          <cell r="D124" t="str">
            <v>IF /CC060D/ENSOperation/ENSMRN is PRESENT 
THEN /*/TransitOperation/scheduledControlDateAndTime = "O"
ELSE /*/TransitOperation/scheduledControlDateAndTime = "N"</v>
          </cell>
        </row>
        <row r="125">
          <cell r="B125" t="str">
            <v>C0121</v>
          </cell>
          <cell r="C125" t="str">
            <v>IF &lt;CC060D-ENS OPERATION.ENS MRN&gt; is PRESENT 
THEN &lt;CUSTOMS OFFICE OF CONTROL&gt; = "R"
ELSE &lt;CUSTOMS OFFICE OF CONTROL&gt; = "N"</v>
          </cell>
          <cell r="D125" t="str">
            <v>IF /CC060D/ENSOperation/ENSMRN is PRESENT 
THEN /*/CustomsOfficeOfControl = "R"
ELSE /*/CustomsOfficeOfControl = "N"</v>
          </cell>
        </row>
        <row r="126">
          <cell r="B126" t="str">
            <v>C0122</v>
          </cell>
          <cell r="C126" t="str">
            <v>IF &lt;CC060D - ENS OPERATION.ENS MRN&gt; is PRESENT 
THEN &lt;CONTROL&gt; = "R"
ELSE &lt;CONTROL&gt; = "N"</v>
          </cell>
          <cell r="D126" t="str">
            <v>IF /CC060D/ENSOperation/ENSMRN is PRESENT 
THEN /*/Control = "R"
ELSE /*/Control = "N"</v>
          </cell>
        </row>
        <row r="127">
          <cell r="B127" t="str">
            <v>C0128</v>
          </cell>
          <cell r="C127" t="str">
            <v>IF the first three characters of &lt;Message recipient&gt; is EQUAL to 'NTA'
THEN &lt;INVALIDATION.Decision&gt; = "N"
ELSE &lt;INVALIDATION.Decision&gt; = "R"</v>
          </cell>
          <cell r="D127" t="str">
            <v>IF the first three characters of /*/messageRecipient is EQUAL to 'NTA'
THEN /*/Invalidation/decision = "N"
ELSE /*/Invalidation/decision = "R"</v>
          </cell>
        </row>
        <row r="128">
          <cell r="B128" t="str">
            <v>C0129</v>
          </cell>
          <cell r="C128" t="str">
            <v>IF &lt;INVALIDATION.Initiated by customs&gt; is EQUAL to '1'
THEN &lt;INVALIDATION.Request date and time&gt; = "N"
ELSE &lt;INVALIDATION.Request date and time&gt; = "R"</v>
          </cell>
          <cell r="D128" t="str">
            <v>IF /*/Invalidation/initiatedByCustoms is EQUAL to '1'
THEN /*/Invalidation/requestDateAndTime = "N"
ELSE /*/Invalidation/requestDateAndTime = "R"</v>
          </cell>
        </row>
        <row r="129">
          <cell r="B129" t="str">
            <v>C0130</v>
          </cell>
          <cell r="C129" t="str">
            <v>IF &lt;GUARANTEE.Guarantee type&gt; is EQUAL to '8' 
THEN &lt;GUARANTEE.Other guarantee reference&gt; = "R"
ELSE IF &lt;GUARANTEE.Guarantee type&gt; is EQUAL to '3'
THEN &lt;GUARANTEE.Other guarantee reference&gt; = "O" 
ELSE &lt;GUARANTEE.Other guarantee reference&gt; = "N"</v>
          </cell>
          <cell r="D129" t="str">
            <v>IF /*/Guarantee/guaranteeType is EQUAL to '8' 
THEN /*/Guarantee/otherGuaranteeReference = "R"
ELSE IF /*/Guarantee/guaranteeType is EQUAL to '3'
THEN /*/Guarantee/otherGuaranteeReference = "O" 
ELSE /*/Guarantee/otherGuaranteeReference = "N"</v>
          </cell>
        </row>
        <row r="130">
          <cell r="B130" t="str">
            <v>C0131</v>
          </cell>
          <cell r="C130" t="str">
            <v>IF &lt;HOLDER OF THE TRANSIT PROCEDURE&gt; is PRESENT 
THEN &lt;CONSIGNMENT&gt; = "N"
ELSE &lt;CONSIGNMENT&gt; = "R"</v>
          </cell>
          <cell r="D130" t="str">
            <v>IF /*/HolderOfTheTransitProcedure is PRESENT 
THEN /*/Consignment= "N"
ELSE /*/Consignment= "R"</v>
          </cell>
        </row>
        <row r="131">
          <cell r="B131" t="str">
            <v>C0137</v>
          </cell>
          <cell r="C131" t="str">
            <v>IF the first three characters of &lt;Message recipient&gt; is EQUAL to 'NTA'
THEN &lt;INVALIDATION.Justification&gt; = "R"
ELSE &lt;INVALIDATION.Justification&gt; = "O"</v>
          </cell>
          <cell r="D131" t="str">
            <v>IF the first three characters of /*/messageRecipient is EQUAL to 'NTA'
THEN /*/Invalidation/justification = "R"
ELSE /*/Invalidation/justification = "O"</v>
          </cell>
        </row>
        <row r="132">
          <cell r="B132" t="str">
            <v>C0139</v>
          </cell>
          <cell r="C132" t="str">
            <v>IF &lt;CONTROL - EXAMINATION PLACE.Place of examination&gt; is PRESENT
THEN &lt;CONTROL - EXAMINATION PLACE.Reference number&gt; = "N"
ELSE &lt;CONTROL - EXAMINATION PLACE.Reference number&gt; = "R"</v>
          </cell>
          <cell r="D132" t="str">
            <v>IF /*/Control/ExaminationPlace/placeOfExamination is PRESENT
THEN /*/Control/ExaminationPlace/referenceNumber = "N"
ELSE /*/Control/ExaminationPlace/referenceNumber = "R"</v>
          </cell>
        </row>
        <row r="133">
          <cell r="B133" t="str">
            <v>C0143</v>
          </cell>
          <cell r="C133" t="str">
            <v>IF &lt;CD928D-ENS OPERATION.ENS MRN&gt; is PRESENT 
THEN &lt;ENS OPERATION&gt; = "R" 
ELSE &lt;ENS OPERATION&gt; = "N"</v>
          </cell>
          <cell r="D133" t="str">
            <v>IF /CD928D/ENSOperation/ENSMRN is PRESENT 
THEN /*/ENSOperation = "R" 
ELSE /*/ENSOperation = "N"</v>
          </cell>
        </row>
        <row r="134">
          <cell r="B134" t="str">
            <v>C0144</v>
          </cell>
          <cell r="C134" t="str">
            <v>IF &lt;CUSTOMS OFFICE OF TRANSIT (DECLARED).Entry indicator&gt;  is PRESENT 
THEN &lt;CUSTOMS OFFICE OF TRANSIT (DECLARED).Re entry indicator&gt; = "R"
ELSE &lt;CUSTOMS OFFICE OF TRANSIT (DECLARED).Re entry indicator&gt;  = "N"</v>
          </cell>
          <cell r="D134" t="str">
            <v>IF /*/CustomsOfficeOfTransitDeclared/entryIndicator is PRESENT 
THEN /*/CustomsOfficeOfTransitDeclared/reEntryIndicator = "R"
ELSE /*/CustomsOfficeOfTransitDeclared/reEntryIndicator = "N"</v>
          </cell>
        </row>
        <row r="135">
          <cell r="B135" t="str">
            <v>C0153</v>
          </cell>
          <cell r="C135" t="str">
            <v>IF &lt;TRANSIT OPERATION.Declaration type&gt; is EQUAL TO 'TIR'
AND
&lt;CONSIGNMENT-HOUSE CONSIGNMENT-PREVIOUS DOCUMENT.Type&gt; IS NOT EQUAL TO 'N830'
THEN &lt;CONSIGNMENT-HOUSE CONSIGNMENT-CONSIGNMENT ITEM-COMMODITY-COMMODITY CODE&gt; = "O"
ELSE &lt;CONSIGNMENT-HOUSE CONSIGNMENT-CONSIGNMENT ITEM-COMMODITY-COMMODITY CODE&gt; = "R"</v>
          </cell>
          <cell r="D135" t="str">
            <v xml:space="preserve">IF /*/TransitOperation/declarationType is EQUAL TO 'TIR' AND
/*/Consignment/HouseConsignment/PreviousDocument/type IS NOT EQUAL to 'N830' 
THEN /*/Consignment/HouseConsignment/ConsignmentItem/Commodity/CommodityCode = "O" 
ELSE /*/Consignment/HouseConsignment/ConsignmentItem/Commodity/CommodityCode = "R" </v>
          </cell>
        </row>
        <row r="136">
          <cell r="B136" t="str">
            <v>C0154</v>
          </cell>
          <cell r="C136" t="str">
            <v xml:space="preserve">IF &lt;TRANSIT OPERATION.Security&gt; is in SET {1, 3} 
THEN &lt;CONSIGNMENT-HOUSE CONSIGNMENT-CONSIGNMENT ITEM- 
COMMODITY.Commodity code&gt; = "R" 
ELSE IF &lt;TRANSIT OPERATION.Declaration type&gt; is EQUAL TO 'TIR' 
AND &lt;CONSIGNMENT-HOUSE CONSIGNMENT-PREVIOUS DOCUMENT.Type&gt; IS NOT EQUAL to 'N830' (Goods declaration for exportation)
THEN &lt;CONSIGNMENT-HOUSE CONSIGNMENT-CONSIGNMENT ITEM- 
COMMODITY.Commodity code&gt; = "O" 
ELSE &lt;CONSIGNMENT-HOUSE CONSIGNMENT-CONSIGNMENT ITEM- 
COMMODITY.Commodity code&gt; = "R" </v>
          </cell>
          <cell r="D136" t="str">
            <v>IF /*/TransitOperation/security is in SET {1, 3}
THEN /*/Consignment/HouseConsignment/ConsignmentItem/Commodity/CommodityCode = "R"
ELSE IF /*/TransitOperation/declarationType is EQUAL to 'TIR' AND   /*/Consignment/HouseConsignment/PreviousDocument/type IS NOT EQUAL to 'N830'
THEN /*/Consignment/HouseConsignment/ConsignmentItem/Commodity/CommodityCode = "O"
ELSE /*/Consignment/HouseConsignment/ConsignmentItem/Commodity/CommodityCode = "R"</v>
          </cell>
        </row>
        <row r="137">
          <cell r="B137" t="str">
            <v>C0159</v>
          </cell>
          <cell r="C137" t="str">
            <v xml:space="preserve">"IF &lt;ENS OPERATION.ENS registration Indicator&gt; is EQUAL to '0' 
THEN &lt;ENS OPERATION.FUNCTIONAL ERROR = "R"
ELSE &lt;ENS OPERATION.FUNCTIONAL ERROR = "N"
</v>
          </cell>
          <cell r="D137" t="str">
            <v xml:space="preserve">"IF /*/ENSOperation/ENSRegistrationIndicator is EQUAL to '0' 
THEN /*/ENSOperation/FunctionalError = "R"
ELSE /*/ENSOperation/FunctionalError = "N"
</v>
          </cell>
        </row>
        <row r="138">
          <cell r="B138" t="str">
            <v>C0169</v>
          </cell>
          <cell r="C138" t="str">
            <v xml:space="preserve">IF &lt;CCA15D-CUSTOMS OFFICE OF DEPARTURE. Entry indicator&gt; is EQUAL to '1'
THEN &lt;CUSTOMS OFFICE OF DEPARTURE.ENS sequence number&gt; = "R"
ELSE &lt;CUSTOMS OFFICE OF DEPARTURE.ENS sequence number&gt; = "N"
</v>
          </cell>
          <cell r="D138" t="str">
            <v xml:space="preserve">IF /CCA15D/CustomsOfficeOfDeparture/entryIndicator is EQUAL to '1'
THEN /*/CustomsOfficeOfDeparture/ENSSequenceNumber = "R"
ELSE /*/CustomsOfficeOfDeparture/ENSSequenceNumber = "N"
</v>
          </cell>
        </row>
        <row r="139">
          <cell r="B139" t="str">
            <v>C0170</v>
          </cell>
          <cell r="C139" t="str">
            <v xml:space="preserve">IF (&lt;CC015C-TRANSIT OPERATION.Reduced dataset indicator&gt; is EQUAL to '1' OR 
&lt;CCA15D-TRANSIT OPERATION.Reduced dataset indicator&gt; is EQUAL to '1' OR &lt;CC013C-TRANSIT OPERATION.Reduced dataset indicator&gt; is EQUAL to '1' OR
&lt;CCA13D-TRANSIT OPERATION.Reduced dataset indicator&gt; is EQUAL to '1')
THEN &lt;CC170C-CONSIGNMENT.Inland mode of transport&gt; = "N"
ELSE &lt;CC170C-CONSIGNMENT.Inland mode of transport&gt; = "O"
 </v>
          </cell>
          <cell r="D139" t="str">
            <v xml:space="preserve">IF (/CC015C/TransitOperation/reducedDatasetIndicator is EQUAL to '1' OR /CCA15D/Transit Operation/reducedDatasetIndicator is EQUAL to '1' OR /CC013C/TransitOperation/reducedDatasetIndicator is EQUAL to '1' OR /CCA13D/TransitOperation/reducedDatasetIndicator is EQUAL to '1')
THEN /CC170C/Consignment/inlandModeOfTransport = "N"
ELSE /CC170C/Consignment/inlandModeOfTransport = "O"
</v>
          </cell>
        </row>
        <row r="140">
          <cell r="B140" t="str">
            <v>C0173</v>
          </cell>
          <cell r="C140" t="str">
            <v>IF &lt;CCA15D-TRANSIT OPERATION.Security&gt; is in SET {1, 3} AND &lt;CD009D-ENS OPERATION.ENS MRN&gt; is
PRESENT
THEN &lt;ENS OPERATION&gt; = "R"
ELSE &lt;ENS OPERATION&gt; = "N"</v>
          </cell>
          <cell r="D140" t="str">
            <v>IF /CCA15D/TransitOperation/security is in SET {1, 3} AND /CD009D/ENSOperation/ENSMRN is
PRESENT
THEN /*/ENSOperation = "R"
ELSE /*/ENSOperation = "N"</v>
          </cell>
        </row>
        <row r="141">
          <cell r="B141" t="str">
            <v>C0174</v>
          </cell>
          <cell r="C141" t="str">
            <v>IF &lt;CCA15D-TRANSIT OPERATION.SECURITY&gt; is in SET {1, 3} 
THEN &lt;ENS OPERATION&gt; = "R" 
ELSE &lt;ENS OPERATION&gt; = "N"</v>
          </cell>
          <cell r="D141" t="str">
            <v>IF /CCA15D/TransitOperation/security is in SET {1, 3} 
THEN /*/ENSOperation = "R" 
ELSE /*/ENSOperation = "N"</v>
          </cell>
        </row>
        <row r="142">
          <cell r="B142" t="str">
            <v>C0176</v>
          </cell>
          <cell r="C142" t="str">
            <v>IF &lt;CD060D-ENS OPERATION.ENS MRN&gt; is PRESENT 
THEN &lt;ENS OPERATION&gt; = "R" 
ELSE &lt;ENS OPERATION&gt; = "N"</v>
          </cell>
          <cell r="D142" t="str">
            <v>IF /CD060D/ENSOperation/ENSMRN is PRESENT 
THEN /*/ENSOperation = "R" 
ELSE /*/ENSOperation = "N"</v>
          </cell>
        </row>
        <row r="143">
          <cell r="B143" t="str">
            <v>C0177</v>
          </cell>
          <cell r="C143" t="str">
            <v>IF &lt;CD056D-ENS OPERATION.ENS MRN&gt; is PRESENT 
THEN &lt;ENS OPERATION&gt; = "R" 
ELSE &lt;ENS OPERATION&gt; = "N"</v>
          </cell>
          <cell r="D143" t="str">
            <v>IF /CD056D/ENSOperation/ENSMRN is PRESENT 
THEN /*/ENSOperation = "R" 
ELSE /*/ENSOperation = "N"</v>
          </cell>
        </row>
        <row r="144">
          <cell r="B144" t="str">
            <v>C0179</v>
          </cell>
          <cell r="C144" t="str">
            <v xml:space="preserve">"IF &lt;ENS OPERATION.ENS registration indicator&gt; is EQUAL to '1' 
THEN &lt;ENS OPERATION.ENS MRN&gt; = "R" AND &lt;ENS OPERATION.ENS registration date and time&gt; = "R"
ELSE &lt;ENS OPERATION.ENS MRN&gt; = "N" AND &lt;ENS OPERATION.ENS registration date and time&gt; = "N"
</v>
          </cell>
          <cell r="D144" t="str">
            <v xml:space="preserve">"IF /*/ENSOperation/ENSregistrationindicator is EQUAL to '1' 
THEN /*/ENSOperation/ENSMRN = "R" AND /*/ENSOperation/ENSRegistrationDateAndTime = "R"
ELSE /*/ENSOperation/ENSMRN = "N" AND /*/ENSOperation/ENSRegistrationDateAndTime = "N"
</v>
          </cell>
        </row>
        <row r="145">
          <cell r="B145" t="str">
            <v>C0181</v>
          </cell>
          <cell r="C145" t="str">
            <v>IF &lt; REFERRAL REQUEST DETAILS-CONSIGNMENT-TRANSPORT DOCUMENT.Reference number&gt; is PRESENT
THEN &lt; REFERRAL REQUEST DETAILS-CONSIGNMENT-HOUSE CONSIGNMENT&gt;="N"
ELSE &lt; REFERRAL REQUEST DETAILS-CONSIGNMENT-HOUSE CONSIGNMENT&gt;="R"</v>
          </cell>
          <cell r="D145" t="str">
            <v xml:space="preserve">IF /*/ReferralRequestDetails/Consignment/TransportDocument/referenceNumber is PRESENT
THEN /*/ReferralRequestDetails/Consignment/HouseConsignment = "N"
ELSE /*/ReferralRequestDetails/Consignment/HouseConsignment = "R"
</v>
          </cell>
        </row>
        <row r="146">
          <cell r="B146" t="str">
            <v>C0186</v>
          </cell>
          <cell r="C146" t="str">
            <v xml:space="preserve">IF &lt;TRANSIT OPERATION.Security&gt; is EQUAL to ’0'
THEN
&lt;CONSIGNMENT-TRANSPORT CHARGES&gt; = "N" AND
&lt;CONSIGNMENT-HOUSE CONSIGNMENT-TRANSPORT CHARGES&gt; = "N" 
ELSE
&lt;CONSIGNMENT-TRANSPORT CHARGES&gt; = "O" AND
&lt;CONSIGNMENT-HOUSE CONSIGNMENT-TRANSPORT CHARGES&gt; = "O" 
</v>
          </cell>
          <cell r="D146" t="str">
            <v xml:space="preserve">IF /*/TransitOperation/security is EQUAL to '0'
THEN /*/Consignment/TransportCharges = "N" 
AND /*/Consignment/HouseConsignment/TransportCharges = "N"
ELSE /*/Consignment/TransportCharges = "O" 
AND /*/Consignment/HouseConsignment/TransportCharges = "O"
</v>
          </cell>
        </row>
        <row r="147">
          <cell r="B147" t="str">
            <v>C0187</v>
          </cell>
          <cell r="C147" t="str">
            <v>IF &lt;TRANSIT OPERATION.Security&gt; is EQUAL to '0'
THEN &lt;CONSIGNMENT-TRANSPORT CHARGES&gt; = "N"
AND &lt;CONSIGNMENT-HOUSE CONSIGNMENT-TRANSPORT CHARGES&gt; = "N"
ELSE 
   IF &lt;TRANSIT OPERATION.Security&gt; is in SET {1, 3} 
   THEN &lt;CONSIGNMENT-TRANSPORT CHARGES&gt; = "R" 
   AND &lt;CONSIGNMENT-HOUSE CONSIGNMENT-TRANSPORT CHARGES&gt; = "R"
   ELSE IF &lt;CONSIGNMENT-TRANSPORT CHARGES&gt; is PRESENT  
THEN &lt;CONSIGNMENT-HOUSE CONSIGNMENT-TRANSPORT CHARGES&gt; = "N"
ELSE &lt;CONSIGNMENT-TRANSPORT CHARGES&gt; = "O"</v>
          </cell>
          <cell r="D147" t="str">
            <v>IF /*/TransitOperation/security is EQUAL to '0'
THEN /*/Consignment/TransportCharges = "N"
AND /*/Consignment/HouseConsignment/TransportCharges = "N"
ELSE 
   IF /*/TransitOperation/security is in SET {1, 3} 
   THEN /*/Consignment/TransportCharges = "R" 
   AND /*/Consignment/HouseConsignment/TransportCharges = "R"
ELSE IF /*/Consignment/TransportCharges is PRESENT  
THEN /*/Consignment/HouseConsignment/TransportCharges = "N"
ELSE /*/Consignment/TransportCharges = "O"</v>
          </cell>
        </row>
        <row r="148">
          <cell r="B148" t="str">
            <v>C0190</v>
          </cell>
          <cell r="C148" t="str">
            <v>IF (&lt;CC015C-TRANSIT OPERATION.Declaration type&gt; is EQUAL to 'TIR' OR &lt;CCA15D-TRANSIT OPERATION.Declaration type&gt; is EQUAL to 'TIR')
THEN &lt;CC190C-TRANSIT OPERATION.TIR carnet number&gt; = "R"
ELSE &lt;CC190C-TRANSIT OPERATION.TIR carnet number&gt; = "N"</v>
          </cell>
          <cell r="D148" t="str">
            <v>IF (/CC015C/TransitOperation/declarationType is EQUAL to 'TIR' OR /CCA15D/TransitOperation/declarationType is EQUAL to 'TIR')
THEN /CC190C/TransitOperation/TIRCarnetNumber = "R"
ELSE /CC190C/TransitOperation/TIRCarnetNumber = "N"</v>
          </cell>
        </row>
        <row r="149">
          <cell r="B149" t="str">
            <v>C0191</v>
          </cell>
          <cell r="C149" t="str">
            <v>IF &lt;TRANSIT OPERATION.Security&gt; is in SET {1, 3}
THEN
&lt;CONSIGNMENT-PLACE OF UNLOADING&gt; = "R"
ELSE
IF &lt;TRANSIT OPERATION.Security&gt; is EQUAL to '0'
THEN
&lt;CONSIGNMENT-PLACE OF UNLOADING&gt; = "N"
ELSE
&lt;CONSIGNMENT-PLACE OF UNLOADING&gt; = "O"</v>
          </cell>
          <cell r="D149" t="str">
            <v>IF /*/TransitOperation/security is in SET {1, 3}
THEN
/*/Consignment/PlaceOfUnloading = "R"
ELSE
IF /*/TransitOperation/security is EQUAL to '0'
THEN
/*/Consignment/PlaceOfUnloading = "N"
ELSE
/*/Consignment/PlaceOfUnloading = "O"</v>
          </cell>
        </row>
        <row r="150">
          <cell r="B150" t="str">
            <v>C0215</v>
          </cell>
          <cell r="C150" t="str">
            <v>IF &lt;CC141C-ENQUIRY.Text&gt; is PRESENT
   THEN
         IF &lt;CC141C-CUSTOMS OFFICE OF DESTINATION (ACTUAL)&gt; is PRESENT
         THEN &lt;CC141C-CONSIGNMENT&gt; = "O"
         ELSE &lt;CC141C-CONSIGNMENT&gt; = "R"
ELSE &lt;CC141C-CUSTOMS OFFICE OF DESTINATION (ACTUAL)&gt; = "N" 
AND &lt;CC141C-CONSIGNMENT&gt; = "N"</v>
          </cell>
          <cell r="D150" t="str">
            <v>IF /CC141C/Enquiry/text is PRESENT
THEN
       IF /CC141C/CustomsOfficeOfDestinationActual is PRESENT
       THEN /CC141C/Consignment = "O"
        ELSE /CC141C/Consignment = "R"
ELSE /CC141C/CustomsOfficeOfDestinationActual = "N"
AND /CC141C/Consignment = "N"</v>
          </cell>
        </row>
        <row r="151">
          <cell r="B151" t="str">
            <v>C0220</v>
          </cell>
          <cell r="C151" t="str">
            <v xml:space="preserve">IF &lt;CC141C-ENQUIRY.TC11 delivery date&gt; is PRESENT
THEN &lt;CC141C-ENQUIRY.Text&gt; = "R"
ELSE &lt;CC141C-ENQUIRY.Text&gt; = "O"
</v>
          </cell>
          <cell r="D151" t="str">
            <v>IF /CC141C/Enquiry/TC11DeliveryDate is PRESENT
THEN /CC141C/Enquiry/text = "R"
ELSE /CC141C/Enquiry/text = "O"</v>
          </cell>
        </row>
        <row r="152">
          <cell r="B152" t="str">
            <v>C0231</v>
          </cell>
          <cell r="C152" t="str">
            <v>IF &lt;CC037C-GUARANTEE REFERENCE.Guarantee type&gt; is in SET {0, 1}
THEN 
&lt;CC037C-GUARANTEE REFERENCE-USAGE.Arrival date and time&gt; = "O" AND 
&lt;CC037C-GUARANTEE REFERENCE-COMPREHENSIVE GUARANTEE.Reference amount = "R" AND 
&lt;CC037C-GUARANTEE REFERENCE-COMPREHENSIVE GUARANTEE.Percentage of reference amount&gt; = "R"
ELSE
&lt;CC037C-GUARANTEE REFERENCE-USAGE.Arrival date and time&gt; = "N" AND 
&lt;CC037C-GUARANTEE REFERENCE-COMPREHENSIVE GUARANTEE.Reference amount = "N" AND 
&lt;CC037C-GUARANTEE REFERENCE-COMPREHENSIVE GUARANTEE.Percentage of reference amount&gt; = "N"</v>
          </cell>
          <cell r="D152" t="str">
            <v>IF /CC037C/GuaranteeReference/guaranteeType is in SET {0, 1}
THEN /CC037C/GuaranteeReference/Usage/arrivalDateAndTime = "O"
AND /CC037C/GuaranteeReference/ComprehensiveGuarantee/referenceAmount = "R"
AND /CC037C/GuaranteeReference/ComprehensiveGuarantee/percentageOfReferenceAmount = "R"
ELSE /CC037C/GuaranteeReference/Usage/arrivalDateAndTime = "N"
AND /CC037C/GuaranteeReference/ComprehensiveGuarantee/referenceAmount = "N"
AND /CC037C/GuaranteeReference/ComprehensiveGuarantee/percentageOfReferenceAmount ="N"</v>
          </cell>
        </row>
        <row r="153">
          <cell r="B153" t="str">
            <v>C0232</v>
          </cell>
          <cell r="C153" t="str">
            <v>IF &lt;GUARANTEE REFERENCE-INDIVIDUAL GUARANTEE VOUCHER.TIR Carnet&gt; is EQUAL to ’1’
THEN &lt;GUARANTEE REFERENCE-INDIVIDUAL GUARANTEE VOUCHER.Voucher amount&gt; = "R"
AND &lt;GUARANTEE REFERENCE-INDIVIDUAL GUARANTEE VOUCHER.Currency&gt; = "R"
ELSE &lt;GUARANTEE REFERENCE-INDIVIDUAL GUARANTEE VOUCHER.Voucher amount&gt; = "N"
AND &lt;GUARANTEE REFERENCE-INDIVIDUAL GUARANTEE VOUCHER.Currency&gt; = "N";
IF &lt;GUARANTEE REFERENCE.TIR Carnet&gt; is EQUAL to ’1’
THEN &lt;GUARANTEE REFERENCE.Voucher amount&gt; = "R"
AND &lt;GUARANTEE REFERENCE.Currency&gt; = "R"
ELSE &lt;GUARANTEE REFERENCE.Voucher amount&gt; = "N"
AND &lt;GUARANTEE REFERENCE.Currency&gt; = "N"</v>
          </cell>
          <cell r="D153" t="str">
            <v>IF /*/GuaranteeReference/IndividualGuaranteeVoucher/TIRCarnet is EQUAL to ’1’
THEN /*/GuaranteeReference/IndividualGuaranteeVoucher/voucherAmount= "R"
AND /*/GuaranteeReference/IndividualGuaranteeVoucher/currency = "R"
ELSE /*/GuaranteeReference/IndividualGuaranteeVoucher/voucherAmount = "N"
AND /*/GuaranteeReference/IndividualGuaranteeVoucher/currency = "N";
IF /*/GuaranteeReference/TIRCarnet is EQUAL to ’1’
THEN /*/GuaranteeReference/voucherAmount= "R"
AND /*/GuaranteeReference/currency = "R"
ELSE /*/GuaranteeReference/voucherAmount = "N"
AND /*/GuaranteeReference/currency = "N"</v>
          </cell>
        </row>
        <row r="154">
          <cell r="B154" t="str">
            <v>C0233</v>
          </cell>
          <cell r="C154" t="str">
            <v>IF at least one occurrence of &lt;GUARANTEE.Guarantee type&gt; is EQUAL to '2'
THEN &lt;CUSTOMS OFFICE OF DESTINATION (DECLARED)&gt; = "R"
ELSE &lt;CUSTOMS OFFICE OF DESTINATION (DECLARED)&gt; = "N"</v>
          </cell>
          <cell r="D154" t="str">
            <v xml:space="preserve">IF at least one occurrence of /*/Guarantee/guaranteeType is EQUAL to '2'
THEN /*/CustomsOfficeOfDestinationDeclared = "R"
ELSE /*/CustomsOfficeOfDestinationDeclared = "N"
</v>
          </cell>
        </row>
        <row r="155">
          <cell r="B155" t="str">
            <v>C0234</v>
          </cell>
          <cell r="C155" t="str">
            <v>IF &lt;CC037C-GUARANTEE REFERENCE.Guarantee type&gt; is in SET {1, 2, 4, 9}
THEN &lt;CC037C-GUARANTEE REFERENCE-GUARANTOR&gt; ="R"
ELSE &lt;CC037C-GUARANTEE REFERENCE-GUARANTOR&gt; = "N"</v>
          </cell>
          <cell r="D155" t="str">
            <v>IF /CC037C/GuaranteeReference/guaranteeType is in SET {1, 2, 4, 9}
THEN /CC037C/GuaranteeReference/Guarantor = "R"
ELSE /CC037C/GuaranteeReference/Guarantor = "N"</v>
          </cell>
        </row>
        <row r="156">
          <cell r="B156" t="str">
            <v>C0240</v>
          </cell>
          <cell r="C156" t="str">
            <v xml:space="preserve">IF &lt;CONSIGNMENT-INCIDENT.Code&gt; is in SET {2, 4, 7} 
THEN &lt;CONSIGNMENT-INCIDENT-TRANSPORT EQUIPMENT&gt; = "R" AND 
&lt;CONSIGNMENT-INCIDENT-TRANSHIPMENT&gt; = "N" 
ELSE IF &lt;CONSIGNMENT-INCIDENT.Code&gt; is in SET {3, 6, 8} 
THEN &lt;CONSIGNMENT-INCIDENT-TRANSPORT EQUIPMENT&gt; = "O" AND 
&lt;CONSIGNMENT-INCIDENT-TRANSHIPMENT&gt; = "R" 
ELSE 
&lt;CONSIGNMENT-INCIDENT-TRANSPORT EQUIPMENT&gt; = "N" AND 
&lt;CONSIGNMENT-INCIDENT-TRANSHIPMENT&gt; = "N" </v>
          </cell>
          <cell r="D156" t="str">
            <v xml:space="preserve">IF /*/Consignment/Incident/code is in SET {2, 4, 7}
THEN /*/Consignment/Incident/TransportEquipment = "R" AND 
/*/Consignment/Incident/Transhipment = "N" 
ELSE IF /*/Consignment/Incident/code is in SET {3, 6, 8} 
THEN /*/Consignment/Incident/TransportEquipment = "O" AND 
/*/Consignment/Incident/Transhipment = "R" 
ELSE 
/*/Consignment/Incident/TransportEquipment = "N" AND 
/*/ Consignment/Incident/Transhipment = "N" </v>
          </cell>
        </row>
        <row r="157">
          <cell r="B157" t="str">
            <v>C0250</v>
          </cell>
          <cell r="C157" t="str">
            <v>IF &lt;HOLDER OF THE TRANSIT PROCEDURE.Identification number&gt; is PRESENT
AND &lt;HOLDER OF THE TRANSIT PROCEDURE.Identification number&gt; is a valid identifier in the European EOS (Economic Operators Systems) verified by the EU Member State receiving or sending this message), OR is a valid identifier in the DB of the CTC country receiving or sending this message
THEN 
         &lt;HOLDER OF THE TRANSIT PROCEDURE.Name&gt; = "N" AND
        &lt;HOLDER OF THE TRANSIT PROCEDURE-ADDRESS&gt; = "N"
ELSE 
         &lt;HOLDER OF THE TRANSIT PROCEDURE.Name&gt; = "R" AND
         &lt;HOLDER OF THE TRANSIT PROCEDURE-ADDRESS&gt; = "R";
IF &lt;CONSIGNMENT-CONSIGNOR.Identification number&gt; is PRESENT
AND &lt;CONSIGNMENT-CONSIGNOR.Identification number&gt; is a valid identifier in the European EOS (Economic Operators Systems) verified by the EU Member State receiving or sending this message), OR is a valid identifier in the DB of the CTC country receiving or sending this message
THEN 
       &lt;CONSIGNMENT-CONSIGNOR.Name&gt; = "N" AND
       &lt;CONSIGNMENT-CONSIGNOR-ADDRESS&gt; = "N"
ELSE 
      &lt;CONSIGNMENT-CONSIGNOR.Name&gt; = "R" AND
     &lt;CONSIGNMENT-CONSIGNOR-ADDRESS&gt; = "R";
IF &lt;CONSIGNMENT-CONSIGNEE.Identification number&gt; is PRESENT
AND &lt;CONSIGNMENT-CONSIGNEE.Identification number&gt; is a valid identifier in the European EOS (Economic Operators Systems) verified by the EU Member State receiving or sending this message), OR is a valid identifier in the DB of the CTC country receiving or sending this message
THEN 
      &lt;CONSIGNMENT-CONSIGNEE.Name&gt; = "N" AND
      &lt;CONSIGNMENT-CONSIGNEE-ADDRESS&gt; = "N"
ELSE 
      &lt;CONSIGNMENT-CONSIGNEE.Name&gt; = "R" AND
      &lt;CONSIGNMENT-CONSIGNEE-ADDRESS&gt; = "R";
IF &lt;CONSIGNMENT-HOUSE CONSIGNMENT-CONSIGNOR.Identification number&gt; is PRESENT
AND &lt;CONSIGNMENT-HOUSE CONSIGNMENT-CONSIGNOR.Identification number is a valid identifier in the European EOS (Economic Operators Systems) verified by the EU Member State receiving or sending this message), OR is a valid identifier in the DB of the CTC country receiving or sending this message
THEN 
      &lt;CONSIGNMENT-HOUSE CONSIGNMENT-CONSIGNOR.Name&gt; = "N" AND
     &lt;CONSIGNMENT-HOUSE CONSIGNMENT-CONSIGNOR-ADDRESS&gt; = "N"
ELSE 
      &lt;CONSIGNMENT-HOUSE CONSIGNMENT-CONSIGNOR.Name&gt; = "R" AND
      &lt;CONSIGNMENT-HOUSE CONSIGNMENT-CONSIGNOR-ADDRESS&gt; = "R";
IF &lt;CONSIGNMENT-HOUSE CONSIGNMENT-CONSIGNEE.Identification number&gt; is PRESENT
AND &lt;CONSIGNMENT-HOUSE CONSIGNMENT-CONSIGNEE.Identification number&gt; 
is a valid identifier in the European EOS (Economic Operators Systems) verified by the EU Member State receiving or sending this message), OR is a valid identifier in the DB of the CTC country receiving or sending this message
THEN 
       &lt;CONSIGNMENT-HOUSE CONSIGNMENT-CONSIGNEE.Name&gt; = "N" AND
      &lt;CONSIGNMENT-HOUSE CONSIGNMENT-CONSIGNEE-ADDRESS&gt; = "N"
ELSE 
      &lt;CONSIGNMENT-HOUSE CONSIGNMENT-CONSIGNEE.Name&gt; = "R" AND
     &lt;CONSIGNMENT-HOUSE CONSIGNMENT-CONSIGNEE-ADDRESS&gt; = "R";
IF &lt;GUARANTOR.Identification number&gt; is PRESENT AND &lt;GUARANTOR.Identification number&gt; 
is a valid identifier in the European EOS (Economic Operators Systems) verified by the EU Member State receiving or sending this message), OR is a valid identifier in the DB of the CTC country receiving or sending this message
THEN 
     &lt;GUARANTOR.Name&gt; = "N" AND 
     &lt;GUARANTOR-ADDRESS&gt; = "N"
ELSE 
     &lt;GUARANTOR.Name&gt; = "R" AND 
&lt;GUARANTOR-ADDRESS&gt; = "R"</v>
          </cell>
          <cell r="D157" t="str">
            <v>IF /*/HolderOfTheTransitProcedure/identificationNumber is PRESENT AND 
/*/HolderOfTheTransitProcedure/identificationNumber is a valid identifier in the European EOS (Economic Operators Systems) verified by the EU Member State receiving or sending this message), OR is a valid identifier in the DB of the CTC country receiving or sending this message
THEN 
     /*/HolderOfTheTransitProcedure/name="N" AND
     /*/HolderOfTheTransitProcedure/Address="N"
ELSE 
      /*/HolderOfTheTransitProcedure/name="R" AND 
      /*/HolderOfTheTransitProcedure/Address="R";
IF /*/Consignment/Consignor/identificationNumber is PRESENT AND /*/Consignment/Consignor/identificationNumber is a valid identifier in the European EOS (Economic Operators Systems) verified by the EU Member State receiving or sending this message), OR is a valid identifier in the DB of the CTC country receiving or sending this message
THEN 
         /*/Consignment/Consignor/name="N" AND 
        /*/Consignment/Consignor/Address="N"
ELSE 
       /*/Consignment/Consignor/name="R" AND 
      /*/Consignment/Consignor/Address="R";
IF /*/Consignment/Consignee/identificationNumber is PRESENT
AND /*/Consignment/Consignee/identificationNumber is a valid identifier in the European EOS (Economic Operators Systems) verified by the EU Member State receiving or sending this message), OR is a valid identifier in the DB of the CTC country receiving or sending this message
THEN 
       /*/Consignment/Consignee/name="N" AND 
       /*/Consignment/Consignee/Address="N"
ELSE 
      /*/Consignment/Consignee/name="R" AND 
     /*/Consignment/Consignee/Address="R";
IF /*/Consignment/HouseConsignment/Consignor/identificationNumber is PRESENT
AND /*/Consignment/HouseConsignment/Consignor/identificationNumber is a valid identifier in the European EOS (Economic Operators Systems) verified by the EU Member State receiving or sending this message), OR is a valid identifier in the DB of the CTC country receiving or sending this message
THEN 
       /*/Consignment/HouseConsignment/Consignor/name="N" AND
      /*/Consignment/HouseConsignment/Consignor/Address="N"
ELSE 
     /*/Consignment/HouseConsignment/Consignor/name="R" AND
     /*/Consignment/HouseConsignment/Consignor/Address="R";
IF /*/Consignment/HouseConsignment/Consignee/identificationNumber is PRESENT
AND /*/Consignment/HouseConsignment/Consignee/identificationNumber is a valid identifier in the European EOS (Economic Operators Systems) verified by the EU Member State receiving or sending this message), OR is a valid identifier in the DB of the CTC country receiving or sending this message
THEN 
       /*/Consignment/HouseConsignment/Consignee/name="N" AND
      /*/Consignment/HouseConsignment/Consignee/Address="N"
ELSE 
     /*/Consignment/HouseConsignment/Consignee/name="R" AND
    /*/Consignment/HouseConsignment/Consignee/Address="R";
IF /*/Guarantor/identificationNumber is PRESENT AND 
/*/Guarantor/identificationNumber is a valid identifier in the European EOS (Economic Operators Systems) verified by the EU Member State receiving or sending this message), OR is a valid identifier in the DB of the CTC country receiving or sending this message
THEN 
      /*/Guarantor/name="N" AND 
     /*/Guarantor/Address="N"
ELSE 
     /*/Guarantor/name="R" AND 
    /*/Guarantor/Address="R";</v>
          </cell>
        </row>
        <row r="158">
          <cell r="B158" t="str">
            <v>C0251</v>
          </cell>
          <cell r="C158" t="str">
            <v xml:space="preserve">IF &lt;RISK ANALYSIS IDENTIFICATION.Code&gt; is in SET {R,Y} 
THEN &lt;RISK ANALYSIS IDENTIFICATION–RISK ANALYSIS&gt; = "R" 
ELSE 
         IF &lt;RISK ANALYSIS IDENTIFICATION.Code&gt; is EQUAL to 'X' 
        THEN
                   IF the last two characters of &lt;Message sender&gt; is in SET CL010 (CountryCodesCommunity)  
                   THEN &lt;RISK ANALYSIS IDENTIFICATION–RISK ANALYSIS&gt; = "R" 
                   ELSE &lt;RISK ANALYSIS IDENTIFICATION–RISK ANALYSIS&gt; = "O" 
         ELSE &lt;RISK ANALYSIS IDENTIFICATION–RISK ANALYSIS&gt; = "N" </v>
          </cell>
          <cell r="D158" t="str">
            <v xml:space="preserve">IF /*/RiskAnalysisIdentification/code is in SET {R, Y} 
THEN /*/RiskAnalysisIdentification/RiskAnalysis = "R" 
ELSE 
         IF /*/RiskAnalysisIdentification/code is EQUAL to 'X' 
         THEN 
                  IF the last two characters of /*/messageSender is in SET CL010  
                  THEN /*/RiskAnalysisIdentification/RiskAnalysis = "R" 
                   ELSE /*/RiskAnalysisIdentification/RiskAnalysis = "O" 
         ELSE /*/RiskAnalysisIdentification/RiskAnalysis = "N" </v>
          </cell>
        </row>
        <row r="159">
          <cell r="B159" t="str">
            <v>C0252</v>
          </cell>
          <cell r="C159" t="str">
            <v>IF &lt;TRANSIT OPERATION.Security&gt; is in SET {1, 3} 
THEN &lt;HOLDER OF THE TRANSIT PROCEDURE.Name&gt; = "R" 
AND &lt;HOLDER OF THE TRANSIT PROCEDURE-ADDRESS&gt; = "R" 
ELSE
IF &lt;HOLDER OF THE TRANSIT PROCEDURE.Identification number&gt; is PRESENT AND 
&lt;HOLDER OF THE TRANSIT PROCEDURE.Identification number&gt; is a valid identifier in the European EOS (Economic Operators Systems) verified by the EU Member State receiving or sending this message), OR is a valid identifier in the DB of the CTC country receiving or sending this message
THEN 
     &lt;HOLDER OF THE TRANSIT PROCEDURE.Name&gt;="N" AND
     &lt;HOLDER OF THE TRANSIT PROCEDURE-ADDRESS&gt;="N"
ELSE 
      &lt;HOLDER OF THE TRANSIT PROCEDURE.Name&gt;="R" AND 
      &lt;HOLDER OF THE TRANSIT PROCEDURE-ADDRESS&gt;="R";
IF &lt;TRANSIT OPERATION.Security&gt; is in SET {1, 3} 
THEN &lt;CONSIGNMENT-CONSIGNOR.Name&gt; = "R" 
AND &lt;CONSIGNMENT-CONSIGNOR - ADDRESS&gt; = "R" 
ELSE
IF &lt;CONSIGNMENT-CONSIGNOR.Identification number&gt; is PRESENT AND &lt;CONSIGNMENT-CONSIGNOR.Identification number&gt; is a valid identifier in the European EOS (Economic Operators Systems) verified by the EU Member State receiving or sending this message), OR is a valid identifier in the DB of the CTC country receiving or sending this message
THEN 
         &lt;CONSIGNMENT-CONSIGNOR.Name&gt;="N" AND 
        &lt;CONSIGNMENT-CONSIGNOR-ADDRESS&gt;="N"
ELSE 
       &lt;CONSIGNMENT-CONSIGNOR.Name&gt;="R" AND 
      &lt;CONSIGNMENT-CONSIGNOR-ADDRESS&gt;="R";
IF TRANSIT OPERATION.Security&gt; is in SET {1, 3} 
THEN &lt;CONSIGNMENT-CONSIGNEE.Name&gt; = "R" 
AND &lt;CONSIGNMENT-CONSIGNEE-ADDRESS&gt; = "R"
ELSE
IF &lt;CONSIGNMENT-CONSIGNEE.Identification number&gt; is PRESENT
AND &lt;CONSIGNMENT-CONSIGNEE.Identification number&gt; is a valid identifier in the European EOS (Economic Operators Systems) verified by the EU Member State receiving or sending this message), OR is a valid identifier in the DB of the CTC country receiving or sending this message
THEN 
       &lt;CONSIGNMENT-CONSIGNEE.Name&gt;="N" AND 
       &lt;CONSIGNMENT-CONSIGNEE-ADDRESS&gt;="N"
ELSE 
      &lt;CONSIGNMENT-CONSIGNEE.Name&gt;="R" AND 
     &lt;CONSIGNMENT-CONSIGNEE-ADDRESS&gt;="R";
IF &lt;TRANSIT OPERATION.Specific circumstance indicator&gt; is EQUAL to 'F34'
THEN &lt;CONSIGNMENT-HOUSE CONSIGNMENT-CONSIGNOR.Name&gt; ="R"
AND &lt;CONSIGNMENT-HOUSE CONSIGNMENT-CONSIGNOR-ADDRESS&gt; ="R"
ELSE
IF &lt;CONSIGNMENT-HOUSE CONSIGNMENT-CONSIGNOR.Identification number&gt; is PRESENT
AND &lt;CONSIGNMENT-HOUSE CONSIGNMENT-CONSIGNOR.Identification number&gt; is a valid identifier in the European EOS (Economic Operators Systems) verified by the EU Member State receiving or sending this message), OR is a valid identifier in the DB of the CTC country receiving or sending this message
THEN 
       &lt;CONSIGNMENT-HOUSE CONSIGNMENT-CONSIGNOR.Name&gt;="N" AND
      &lt;CONSIGNMENT-HOUSE CONSIGNMENT-CONSIGNOR-ADDRESS&gt;="N"
ELSE 
     &lt;CONSIGNMENT-HOUSE CONSIGNMENT-CONSIGNOR.Name&gt;="R" AND
     &lt;CONSIGNMENT-HOUSE CONSIGNMENT-CONSIGNOR-ADDRESS&gt;="R";
IF &lt;TRANSIT OPERATION.Specific circumstance indicator&gt; is EQUAL to 'F34'
THEN &lt;CONSIGNMENT-HOUSE CONSIGNMENT-CONSIGNEE.Name&gt; ="R"
AND &lt;CONSIGNMENT-HOUSE CONSIGNMENT-CONSIGNEE-ADDRESS ="R"
ELSE
IF &lt;CONSIGNMENT-HOUSE CONSIGNMENT-CONSIGNEE.Identification number&gt; is PRESENT
AND &lt;CONSIGNMENT-HOUSE CONSIGNMENT-CONSIGNEE.Identification number&gt; is a valid identifier in the European EOS (Economic Operators Systems) verified by the EU Member State receiving or sending this message), OR is a valid identifier in the DB of the CTC country receiving or sending this message
THEN 
       &lt;CONSIGNMENT-HOUSE CONSIGNMENT-CONSIGNEE.Name&gt;="N" AND
      &lt;CONSIGNMENT-HOUSE CONSIGNMENT-CONSIGNEE-ADDRESS&gt;="N"
ELSE 
     &lt;CONSIGNMENT-HOUSE CONSIGNMENT-CONSIGNEE.Name&gt;="R" AND
    &lt;CONSIGNMENT-HOUSE CONSIGNMENT-CONSIGNEE-ADDRESS&gt;="R";</v>
          </cell>
          <cell r="D159" t="str">
            <v>IF /*/TransitOperation/security is in SET {1, 3} 
THEN /*/HolderOfTheTransitProcedure/name = "R" 
AND /*/HolderOfTheTransitProcedure/Address = "R" 
ELSE
IF /*/HolderOfTheTransitProcedure/identificationNumber is PRESENT AND 
/*/HolderOfTheTransitProcedure/identificationNumber is a valid identifier in the European EOS (Economic Operators Systems) verified by the EU Member State receiving or sending this message), OR is a valid identifier in the DB of the CTC country receiving or sending this message
THEN 
     /*/HolderOfTheTransitProcedure/name="N" AND
     /*/HolderOfTheTransitProcedure/Address="N"
ELSE 
      /*/HolderOfTheTransitProcedure/name="R" AND 
      /*/HolderOfTheTransitProcedure/Address="R";
IF /*/TransitOperation/security is in SET {1, 3} 
THEN /*/Consignment/Consignor/name = "R" 
AND /*/Consignment/Consignor/Address = "R" 
ELSE
IF /*/Consignment/Consignor/identificationNumber is PRESENT AND /*/Consignment/Consignor/identificationNumber is a valid identifier in the European EOS (Economic Operators Systems) verified by the EU Member State receiving or sending this message), OR is a valid identifier in the DB of the CTC country receiving or sending this message
THEN 
         /*/Consignment/Consignor/name="N" AND 
        /*/Consignment/Consignor/Address="N"
ELSE 
       /*/Consignment/Consignor/name="R" AND 
      /*/Consignment/Consignor/Address="R";
IF /*/TransitOperation/security is in SET {1, 3} 
THEN /*/Consignment/Consignee/name = "R" 
AND /*/Consignment/Consignee/Address = "R"
ELSE
IF /*/Consignment/Consignee/identificationNumber is PRESENT
AND /*/Consignment/Consignee/identificationNumber is a valid identifier in the European EOS (Economic Operators Systems) verified by the EU Member State receiving or sending this message), OR is a valid identifier in the DB of the CTC country receiving or sending this message
THEN 
       /*/Consignment/Consignee/name="N" AND 
       /*/Consignment/Consignee/Address="N"
ELSE 
      /*/Consignment/Consignee/name="R" AND 
     /*/Consignment/Consignee/Address="R";
IF /*/TransitOperation/specificCircumstanceIndicator is EQUAL to 'F34'
THEN /*/Consignment/HouseConsignment/Consignor/name ="R"
AND /*/Consignment/HouseConsignment/Consignor/Address ="R"
ELSE
IF /*/Consignment/HouseConsignment/Consignor/identificationNumber is PRESENT
AND /*/Consignment/HouseConsignment/Consignor/identificationNumber is a valid identifier in the European EOS (Economic Operators Systems) verified by the EU Member State receiving or sending this message), OR is a valid identifier in the DB of the CTC country receiving or sending this message
THEN 
       /*/Consignment/HouseConsignment/Consignor/name="N" AND
      /*/Consignment/HouseConsignment/Consignor/Address="N"
ELSE 
     /*/Consignment/HouseConsignment/Consignor/name="R" AND
     /*/Consignment/HouseConsignment/Consignor/Address="R";
IF /*/TransitOperation/specificCircumstanceIndicator is EQUAL to 'F34'
THEN /*/Consignment/HouseConsignment/Consignee/name ="R"
AND /*/Consignment/HouseConsignment/Consignee/Address ="R"
ELSE
IF /*/Consignment/HouseConsignment/Consignee/identificationNumber is PRESENT
AND /*/Consignment/HouseConsignment/Consignee/identificationNumber is a valid identifier in the European EOS (Economic Operators Systems) verified by the EU Member State receiving or sending this message), OR is a valid identifier in the DB of the CTC country receiving or sending this message
THEN 
       /*/Consignment/HouseConsignment/Consignee/name="N" AND
      /*/Consignment/HouseConsignment/Consignee/Address="N"
ELSE 
     /*/Consignment/HouseConsignment/Consignee/name="R" AND
    /*/Consignment/HouseConsignment/Consignee/Address="R";</v>
          </cell>
        </row>
        <row r="160">
          <cell r="B160" t="str">
            <v>C0255</v>
          </cell>
          <cell r="C160" t="str">
            <v xml:space="preserve">IF &lt;CD204C-TRANSIT OPERATION.Usage cancellation date&gt; is PRESENT 
THEN &lt;CD204C-TRANSIT OPERATION.Release date&gt; = "N"
ELSE &lt;CD204C-TRANSIT OPERATION.Release date&gt; = "R"
</v>
          </cell>
          <cell r="D160" t="str">
            <v xml:space="preserve">IF /CD204C/TransitOperation/usageCancellationDate is PRESENT 
THEN /CD204C/TransitOperation/releaseDate = "N"
ELSE /CD204C/TransitOperation/releaseDate = "R"
</v>
          </cell>
        </row>
        <row r="161">
          <cell r="B161" t="str">
            <v>C0260</v>
          </cell>
          <cell r="C161" t="str">
            <v>IF &lt;CC225C-GUARANTEE REFERENCE.Validity date&gt; is PRESENT
THEN &lt;CC225C-GUARANTEE REFERENCE.Invalidity date&gt; = "N"
ELSE &lt;CC225C-GUARANTEE REFERENCE.Invalidity date&gt; = "O"</v>
          </cell>
          <cell r="D161" t="str">
            <v>IF /CC225C/GuaranteeReference/validityDate is PRESENT
THEN /CC225C/GuaranteeReference/invalidityDate&gt; = "N"
ELSE /CC225C/GuaranteeReference/invalidityDate&gt; = "O"</v>
          </cell>
        </row>
        <row r="162">
          <cell r="B162" t="str">
            <v>C0270</v>
          </cell>
          <cell r="C162" t="str">
            <v xml:space="preserve">IF &lt;CC037C-GUARANTEE REFERENCE-GUARANTEE QUERY.Query identifier&gt; is EQUAL to '4'
THEN &lt;CC037C-GUARANTEE REFERENCE.Owner&gt; = "R"
ELSE &lt;CC037C-GUARANTEE REFERENCE.Owner&gt; = "N"
</v>
          </cell>
          <cell r="D162" t="str">
            <v>IF /CC037C/GuaranteeReference/GuaranteeQuery/queryIdentifier is EQUAL to '4'
THEN /CC037C/GuaranteeReference/Owner = "R"
ELSE /CC037C/GuaranteeReference/Owner = "N"</v>
          </cell>
        </row>
        <row r="163">
          <cell r="B163" t="str">
            <v>C0280</v>
          </cell>
          <cell r="C163" t="str">
            <v>IF &lt;CC037C-GUARANTEE REFERENCE-GUARANTEE QUERY.Query identifier&gt; is EQUAL to '4'
THEN &lt;CC037C-GUARANTEE REFERENCE-COMPREHENSIVE GUARANTEE&gt; = "N" AND 
&lt;CC037C-GUARANTEE REFERENCE-INDIVIDUAL GUARANTEE BY GUARANTOR&gt; = "N" AND
&lt;CC037C-GUARANTEE REFERENCE-INDIVIDUAL GUARANTEE VOUCHER&gt; = "N"
ELSE IF &lt;CC037C-GUARANTEE REFERENCE-COMPREHENSIVE GUARANTEE&gt; is PRESENT
THEN &lt;CC037C-GUARANTEE REFERENCE-INDIVIDUAL GUARANTEE BY GUARANTOR&gt; = "N" AND
&lt;CC037C-GUARANTEE REFERENCE-INDIVIDUAL GUARANTEE VOUCHER&gt; = "N"
ELSE IF &lt;CC037C-GUARANTEE REFERENCE-INDIVIDUAL GUARANTEE BY GUARANTOR&gt; is PRESENT
THEN &lt;CC037C-GUARANTEE REFERENCE-COMPREHENSIVE GUARANTEE&gt; = "N" AND 
&lt;CC037C-GUARANTEE REFERENCE-INDIVIDUAL GUARANTEE VOUCHER&gt; = "N"
ELSE &lt;CC037C-GUARANTEE REFERENCE-INDIVIDUAL GUARANTEE VOUCHER&gt; = "R" AND 
&lt;CC037C-GUARANTEE REFERENCE-COMPREHENSIVE GUARANTEE&gt; = "N" AND 
&lt;CC037C-GUARANTEE REFERENCE-INDIVIDUAL GUARANTEE BY GUARANTOR&gt; = "N"</v>
          </cell>
          <cell r="D163" t="str">
            <v>IF /CC037C/GuaranteeReference/GuaranteeQuery/queryIdentifier is EQUAL to '4'
THEN /CC037C/GuaranteeReference/ComprehensiveGuarantee = "N" AND /CC037C/GuaranteeReference/IndividualGuaranteeByGuarantor = "N" AND /CC037C/GuaranteeReference/IndividualGuaranteeVoucher = "N"
ELSE IF /CC037C/GuaranteeReference/ComprehensiveGuarantee is PRESENT 
THEN /CC037C/GuaranteeReference/IndividualGuaranteeByGuarantor = "N" AND /CC037C/GuaranteeReference/IndividualGuaranteeVoucher = "N"
ELSE IF /CC037C/GuaranteeReference/IndividualGuaranteeByGuarantor is PRESENT
THEN /CC037C/GuaranteeReference/ComprehensiveGuarantee = "N" AND /CC037C/GuaranteeReference/IndividualGuaranteeVoucher = "N"
ELSE /CC037C/GuaranteeReference/IndividualGuaranteeVoucher = "R" AND /CC037C/GuaranteeReference/ComprehensiveGuarantee = "N" AND /CC037C/GuaranteeReference/IndividualGuaranteeByGuarantor = "N"</v>
          </cell>
        </row>
        <row r="164">
          <cell r="B164" t="str">
            <v>C0285</v>
          </cell>
          <cell r="C164" t="str">
            <v>IF &lt;CC037C-GUARANTEE REFERENCE-GUARANTEE QUERY.Query identifier&gt; is in SET {1,4}
OR &lt;CC037C-GUARANTEE REFERENCE.Guarantee type&gt; is EQUAL to '4'
THEN &lt;CC037C-GUARANTEE REFERENCE-EXPOSURE&gt; = "N"
ELSE &lt;CC037C-GUARANTEE REFERENCE-EXPOSURE&gt; = "R"</v>
          </cell>
          <cell r="D164" t="str">
            <v>IF /CC037C/GuaranteeReference/GuaranteeQuery/queryIdentifier is in SET {1,4}
OR /CC037C/GuaranteeReference/guaranteeType is EQUAL to '4'
THEN /CC037C/GuaranteeReference/Exposure = "N"
ELSE /CC037C/GuaranteeReference/Exposure = "R"</v>
          </cell>
        </row>
        <row r="165">
          <cell r="B165" t="str">
            <v>C0286</v>
          </cell>
          <cell r="C165" t="str">
            <v xml:space="preserve">IF &lt;CC037C-GUARANTEE REFERENCE.Guarantee monitoring code&gt; is EQUAL to '3'
THEN &lt;CC037C-GUARANTEE REFERENCE-EXPOSURE.Balance&gt; = "R"
ELSE &lt;CC037C-GUARANTEE REFERENCE-EXPOSURE.Balance&gt; = "N"
</v>
          </cell>
          <cell r="D165" t="str">
            <v>IF /CC037C/GuaranteeReference/guaranteeMonitoringCode is EQUAL to '3'
THEN /CC037C/GuaranteeReference/Exposure/balance = "R"
ELSE /CC037C/GuaranteeReference/Exposure/balance = "N"</v>
          </cell>
        </row>
        <row r="166">
          <cell r="B166" t="str">
            <v>C0298</v>
          </cell>
          <cell r="C166" t="str">
            <v>IF &lt;CONSIGNMENT-HOUSE CONSIGNMENT-CONSIGNMENT ITEM-PREVIOUS DOCUMENT.Quantity&gt; is PRESENT
THEN &lt;CONSIGNMENT-HOUSE CONSIGNMENT-CONSIGNMENT ITEM-PREVIOUS DOCUMENT.Measurement unit and qualifier&gt; = "R"
ELSE &lt;CONSIGNMENT-HOUSE CONSIGNMENT-CONSIGNMENT ITEM-PREVIOUS DOCUMENT.Measurement unit and qualifier&gt; = "N"</v>
          </cell>
          <cell r="D166" t="str">
            <v>IF /*/Consignment/HouseConsignment/ConsignmentItem/PreviousDocument/quantity&gt; is PRESENT
THEN  /*/Consignment/HouseConsignment/ConsignmentItem/PreviousDocument/measurementUnitAndQualifier = "R"
ELSE /*/Consignment/HouseConsignment/ConsignmentItem/PreviousDocument/measurementUnitAndQualifier = "N"</v>
          </cell>
        </row>
        <row r="167">
          <cell r="B167" t="str">
            <v>C0315</v>
          </cell>
          <cell r="C167" t="str">
            <v>IF &lt;CC141C-ENQUIRY.TC11 delivery date&gt; is PRESENT
THEN &lt;CC141C-CUSTOMS OFFICE OF DESTINATION (ACTUAL)&gt; = "R"
ELSE &lt;CC141C-CUSTOMS OFFICE OF DESTINATION (ACTUAL)&gt; = "O"</v>
          </cell>
          <cell r="D167" t="str">
            <v>IF /CC141C/ENQUIRY/TC11DeliveryDate is PRESENT
THEN /CC141C/CustomsOfficeOfDestinationActual = "R"
ELSE /CC141C/CustomsOfficeOfDestinationActual= "O"</v>
          </cell>
        </row>
        <row r="168">
          <cell r="B168" t="str">
            <v>C0320</v>
          </cell>
          <cell r="C168" t="str">
            <v xml:space="preserve">IF &lt;CD144C-RESPONSE INFORMATION.Information Code&gt; is in SET {10, 40, 50}
THEN &lt;CD144C-RESPONSE INFORMATION.Text&gt; = "R"
ELSE &lt;CD144C-RESPONSE INFORMATION.Text&gt; = "N"
</v>
          </cell>
          <cell r="D168" t="str">
            <v>IF /CD144C/ResponseInformation/informationCode&gt; is in SET {10, 40, 50}
THEN /CD144C/ResponseInformation/text = "R"
ELSE /CD144C/ResponseInformation/text = "N"</v>
          </cell>
        </row>
        <row r="169">
          <cell r="B169" t="str">
            <v>C0330</v>
          </cell>
          <cell r="C169" t="str">
            <v>IF &lt;CD145C-REQUESTED INFORMATION.Code&gt; is in SET {5, 6}
THEN &lt;CD145C-REQUESTED INFORMATION.Text&gt; = "R"
ELSE &lt;CD145C-REQUESTED INFORMATION.Text&gt; = "N"</v>
          </cell>
          <cell r="D169" t="str">
            <v>IF /CD145C/RequestedInformation/code is in SET {5, 6}
THEN /CD145C/RequestedInformation/text = "R"
ELSE /CD145C/RequestedInformation/text = "N"</v>
          </cell>
        </row>
        <row r="170">
          <cell r="B170" t="str">
            <v>C0333</v>
          </cell>
          <cell r="C170" t="str">
            <v xml:space="preserve">IF &lt;CC029C-CONSIGNMENT-DEPARTURE TRANSPORT MEANS&gt; is PRESENT OR
&lt;CCA29D-CONSIGNMENT-DEPARTURE TRANSPORT MEANS&gt; is PRESENT
THEN &lt;CONSIGNMENT-DEPARTURE TRANSPORT MEANS&gt; = "R"
ELSE&lt;CONSIGNMENT-DEPARTURE TRANSPORT MEANS&gt; = "N";
IF &lt;CC029C-CONSIGNMENT-HOUSE CONSIGNMENT-DEPARTURE TRANSPORT MEANS&gt; is PRESENT OR
&lt;CCA29D-CONSIGNMENT-HOUSE CONSIGNMENT-DEPARTURE TRANSPORT MEANS&gt; is PRESENT
THEN 
         &lt;CONSIGNMENT-HOUSE CONSIGNMENT-DEPARTURE TRANSPORT MEANS&gt; = "R"
ELSE 
          &lt;CONSIGNMENT-HOUSE CONSIGNMENT-DEPARTURE TRANSPORT MEANS&gt; = "N"
</v>
          </cell>
          <cell r="D170" t="str">
            <v>IF /CC029C/Consignment/DepartureTransportMeans is PRESENT OR /CCA29D/Consignment/DepartureTransportMeans is PRESENT 
THEN
       /*/ Consignment/DepartureTransportMeans = "R"
ELSE 
      /*/ Consignment/DepartureTransportMeans = "N";
IF /CC029C/Consignment/HouseConsignment/DepartureTransportMeans is PRESENT OR /CCA29D/Consignment/HouseConsignment/DepartureTransportMeans is PRESENT
THEN 
       /*/ Consignment/HouseConsignment/DepartureTransportMeans = "R"
ELSE 
         /*/ Consignment/HouseConsignment/DepartureTransportMeans = "N"</v>
          </cell>
        </row>
        <row r="171">
          <cell r="B171" t="str">
            <v>C0337</v>
          </cell>
          <cell r="C171" t="str">
            <v xml:space="preserve">IF &lt;CONSIGNMENT-TRANSPORT CHARGES&gt; is PRESENT
THEN
&lt;CONSIGNMENT-HOUSE CONSIGNMENT-TRANSPORT CHARGES&gt; = "N"
ELSE &lt;CONSIGNMENT-HOUSE CONSIGNMENT-TRANSPORT CHARGES&gt;
= "O"
</v>
          </cell>
          <cell r="D171" t="str">
            <v>IF /*/Consignment/TransportCharges is PRESENT
THEN
/*/Consignment/HouseConsignment/TransportCharges = "N"
ELSE /*/Consignment/HouseConsignment/TransportCharges = "O"</v>
          </cell>
        </row>
        <row r="172">
          <cell r="B172" t="str">
            <v>C0339</v>
          </cell>
          <cell r="C172" t="str">
            <v>IF &lt;CONSIGNMENT.Inland mode of transport&gt; is EQUAL to '5'
THEN
&lt;CONSIGNMENT-DEPARTURE TRANSPORT MEANS&gt; = "N" AND
&lt;CONSIGNMENT-HOUSE CONSIGNMENT-DEPARTURE TRANSPORT MEANS&gt; = "N"
ELSE
IF &lt;CONSIGNMENT-DEPARTURE TRANSPORT MEANS&gt; is PRESENT
THEN &lt;CONSIGNMENT-HOUSE CONSIGNMENT-DEPARTURE TRANSPORT MEANS&gt; = "N"
ELSE &lt;CONSIGNMENT-HOUSE CONSIGNMENT-DEPARTURE TRANSPORT MEANS&gt; = "O"</v>
          </cell>
          <cell r="D172" t="str">
            <v>IF /*/Consignment/inlandModeOfTransport is EQUAL to '5'
THEN 
/*/Consignment/DepartureTransportMeans = "N" AND /*/Consignment/HouseConsignment/DepartureTransportMeans = "N"
ELSE
IF/*/Consignment/DepartureTransportMeans is PRESENT
THEN /*/Consignment/HouseConsignment/DepartureTransportMeans = "N"
ELSE /*/Consignment/HouseConsignment/DepartureTransportMeans = "O"</v>
          </cell>
        </row>
        <row r="173">
          <cell r="B173" t="str">
            <v>C0343</v>
          </cell>
          <cell r="C173" t="str">
            <v>IF &lt;CONSIGNMENT.Country of destination&gt; is PRESENT
THEN &lt;CONSIGNMENT-HOUSE CONSIGNMENT.Country of destination&gt; = "N" AND
&lt;CONSIGNMENT-HOUSE CONSIGNMENT-CONSIGNMENT ITEM.Country of destination&gt; = "N"
ELSE IF &lt; CONSIGNMENT-HOUSE CONSIGNMENT.Country of destination is PRESENT
THEN &lt;CONSIGNMENT-HOUSE CONSIGNMENT-CONSIGNMENT ITEM.Country of destination&gt; = "N" 
ELSE &lt;CONSIGNMENT-HOUSE CONSIGNMENT-CONSIGNMENT ITEM.Country of destination&gt; = "R"</v>
          </cell>
          <cell r="D173" t="str">
            <v>IF /*/Consignment/countryOfDestination is PRESENT
THEN /*/Consignment/HouseConsignment/countryOfDestination = "N" AND
/*/Consignment/HouseConsignment/ConsignmentItem/countryOfDestination = "N"
ELSE IF /*/Consignment/HouseConsignment/countryOfDestination is PRESENT
THEN /*/Consignment/HouseConsignment/ConsignmentItem/countryOfDestination = "N" 
ELSE /*/Consignment/HouseConsignment/ConsignmentItem/countryOfDestination = "R"</v>
          </cell>
        </row>
        <row r="174">
          <cell r="B174" t="str">
            <v>C0349</v>
          </cell>
          <cell r="C174" t="str">
            <v>IF &lt;CONSIGNMENT-CONSIGNOR&gt; is PRESENT
  THEN
         &lt;CONSIGNMENT-HOUSE CONSIGNMENT-CONSIGNOR&gt; = "N"
  ELSE 
        &lt;CONSIGNMENT-HOUSE CONSIGNMENT-CONSIGNOR&gt; = "O"</v>
          </cell>
          <cell r="D174" t="str">
            <v>IF /*/Consignment/Consignor is PRESENT
   THEN
         /*/Consignment/HouseConsignment/Consignor = "N"
   ELSE 
        /*/Consignment/HouseConsignment/Consignor = "O"</v>
          </cell>
        </row>
        <row r="175">
          <cell r="B175" t="str">
            <v>C0352</v>
          </cell>
          <cell r="C175" t="str">
            <v>IF &lt;TRANSIT OPERATION.Release indicator&gt; is in SET {2,3}
THEN &lt;CONSIGNMENT&gt; = "R" 
ELSE &lt;CONSIGNMENT&gt; = "N"</v>
          </cell>
          <cell r="D175" t="str">
            <v>IF /*/TransitOperation/releaseIndicator is in SET {2,3}
THEN /*/Consignment = "R"
ELSE /*/Consignment = "N"</v>
          </cell>
        </row>
        <row r="176">
          <cell r="B176" t="str">
            <v>C0353</v>
          </cell>
          <cell r="C176" t="str">
            <v>IF &lt;CONSIGNMENT.HOUSE CONSIGNMENT.Release type &gt; is EQUAL to '1' 
THEN &lt;CONSIGNMENT.HOUSE CONSIGNMENT.CONSIGNMENT ITEM&gt; = "R"
ELSE &lt;CONSIGNMENT.HOUSE CONSIGNMENT.CONSIGNMENT ITEM&gt; = "N"</v>
          </cell>
          <cell r="D176" t="str">
            <v>IF /*/Consignment/HouseConsignment/releaseType is EQUAL to '1' 
THEN /*/Consignment/HouseConsignment/ConsignmentItem = "R"
ELSE /*/Consignment/HouseConsignment/ConsignmentItem = "N"</v>
          </cell>
        </row>
        <row r="177">
          <cell r="B177" t="str">
            <v>C0354</v>
          </cell>
          <cell r="C177" t="str">
            <v>IF &lt;CD049C-TRANSIT OPERATION.Discrepancies resolved&gt; is EQUAL to '1'
THEN &lt;CD049C-TRANSIT OPERATION.Write-off date&gt; = "R"
ELSE &lt;CD049C-TRANSIT OPERATION.Write-off date&gt; = "N"</v>
          </cell>
          <cell r="D177" t="str">
            <v>IF /CD049C/TransitOperation/discrepanciesResolved is EQUAL to '1'
THEN /CD049C/TransitOperation/writeOffDate = "R"
ELSE /CD049C/TransitOperation/writeOffDate = "N"</v>
          </cell>
        </row>
        <row r="178">
          <cell r="B178" t="str">
            <v>C0365</v>
          </cell>
          <cell r="C178" t="str">
            <v>IF&lt;TRANSIT OPERATION.Request Rejection Reason Code&gt; is PRESENT
THEN
&lt;TRANSIT OPERATION.Declaration type&gt; = "N" AND
&lt;TRANSIT OPERATION.Declaration acceptance date&gt; = "N" AND
&lt;TRANSIT OPERATION.Release date&gt; = "N" AND
&lt;TRANSIT OPERATION.Reduced dataset indicator&gt; = "N" AND
&lt;TRANSIT OPERATION.Binding itinerary&gt; = "N" AND
&lt;TRANSIT OPERATION.Security&gt; = "N" AND
&lt;CUSTOMS OFFICE OF DESTINATION (DECLARED)&gt; = "N" AND
&lt;CONTROL RESULT&gt; = "N" AND
&lt;HOLDER OF THE TRANSIT PROCEDURE&gt; = "N" AND
&lt;CONSIGNMENT&gt; = "N" AND
&lt;CD038C/TRANSIT OPERATION.Status&gt; = "N"
ELSE
&lt;TRANSIT OPERATION.Declaration type&gt; = "R" AND
&lt;TRANSIT OPERATION.Declaration acceptance date&gt; = "R" AND
&lt;TRANSIT OPERATION.Release date&gt; = "R" AND
&lt;TRANSIT OPERATION.Reduced dataset indicator&gt; = "R" AND
&lt;TRANSIT OPERATION.Binding itinerary&gt; = "R" AND
&lt;TRANSIT OPERATION.Security&gt; = "R" AND
&lt;CUSTOMS OFFICE OF DESTINATION (DECLARED)&gt; = "R" AND
&lt;CONTROL RESULT&gt; = "R" AND
&lt;HOLDER OF THE TRANSIT PROCEDURE&gt; = "R" AND
&lt;CONSIGNMENT&gt; = "R" AND
&lt;CD038C/TRANSIT OPERATION.Status&gt; = "R"</v>
          </cell>
          <cell r="D178" t="str">
            <v>IF/*/TransitOperation/requestRejectionReasonCode is PRESENT
THEN /*/TransitOperation/declarationType = "N"
AND /*/TransitOperation/declarationAcceptanceDate = "N"
AND /*/TransitOperation/releaseDate = "N"
AND /*/TransitOperation/reducedDatasetIndicator = "N"
AND /*/TransitOperation/bindingItinerary = "N"
AND /*/TransitOperation/security = "N"
AND /*/CustomsOfficeOfDestinationDeclared = "N"
AND /*/ControlResult = "N"
AND /*/HolderOfTheTransitProcedure = "N"
AND /*/Consignment = "N"
AND /CD038C/TransitOperation/status = "N"
ELSE /*/TransitOperation/declarationType = "R"
AND /*/TransitOperation/declarationAcceptanceDate = "R"
AND /*/TransitOperation/releaseDate = "R"
AND /*/TransitOperation/reducedDatasetIndicator = "R"
AND /*/TransitOperation/bindingItinerary = "R"
AND /*/TransitOperation/security = "R"
AND /*/CustomsOfficeOfDestinationDeclared = "R"
AND /*/ControlResult = "R"
AND /*/HolderOfTheTransitProcedure = "R"
AND /*/Consignment = "R"
AND /CD038C/TransitOperation/status = "R"</v>
          </cell>
        </row>
        <row r="179">
          <cell r="B179" t="str">
            <v>C0366</v>
          </cell>
          <cell r="C179" t="str">
            <v>IF&lt;CD165C-TRANSIT OPERATION.Request rejection reason code&gt; is PRESENT
THEN &lt;CD165C-TRANSIT OPERATION.Specific circumstance indicator&gt; = "N" AND
&lt;CD165C-CUSTOMS OFFICE OF TRANSIT (DECLARED)&gt; = "N" 
ELSE &lt;CD165C-TRANSIT OPERATION.Specific circumstance indicator&gt; = "O" AND
&lt;CD165C-CUSTOMS OFFICE OF TRANSIT (DECLARED)&gt; = "O"</v>
          </cell>
          <cell r="D179" t="str">
            <v>IF /CD165C/TransitOperation/requestRejectionReasonCode is PRESENT
THEN /CD165C/TransitOperation/specificCircumstanceIndicator = "N" AND
/CD165C/CustomsOfficeOfTransitDeclared = "N"
ELSE /CD165C/TransitOperation/specificCircumstanceIndicator = "O" AND
/CD165C/CustomsOfficeOfTransitDeclared = "O"</v>
          </cell>
        </row>
        <row r="180">
          <cell r="B180" t="str">
            <v>C0382</v>
          </cell>
          <cell r="C180" t="str">
            <v>IF &lt;CONSIGNMENT-LOCATION OF GOODS-POSTCODE ADDRESS.Country&gt; is in SET CL198 (CountryAddressPostcodeOnly)
THEN &lt;CONSIGNMENT-LOCATION OF GOODS- POSTCODE ADDRESS.House number&gt; = "O"
ELSE &lt;CONSIGNMENT-LOCATION OF GOODS- POSTCODE ADDRESS.House number&gt; = "R"</v>
          </cell>
          <cell r="D180" t="str">
            <v xml:space="preserve">IF /*/Consignment/LocationOfGoods/PostcodeAddress/country is in SET CL198
THEN /*/Consignment/LocationOfGoods/PostcodeAddress/houseNumber = "O"
ELSE /*/Consignment/LocationOfGoods/PostcodeAddress/houseNumber = "R"
</v>
          </cell>
        </row>
        <row r="181">
          <cell r="B181" t="str">
            <v>C0387</v>
          </cell>
          <cell r="C181" t="str">
            <v>IF &lt;CONSIGNMENT-PLACE OF LOADING.UN LOCODE&gt; is PRESENT
THEN &lt;CONSIGNMENT-PLACE OF LOADING.Country&gt; = "O" AND 
&lt;CONSIGNMENT-PLACE OF LOADING.Location&gt; = "O" 
ELSE &lt;CONSIGNMENT-PLACE OF LOADING.Country&gt; = "R" AND 
&lt;CONSIGNMENT-PLACE OF LOADING.Location&gt; = "R";
IF &lt;CONSIGNMENT-PLACE OF UNLOADING.UN LOCODE&gt; is PRESENT
THEN &lt;CONSIGNMENT-PLACE OF UNLOADING.Country&gt; = "O" AND 
&lt;CONSIGNMENT-PLACE OF UNLOADING.Location&gt; = "O" 
ELSE &lt;CONSIGNMENT-PLACE OF UNLOADING.Country&gt; = "R" AND 
&lt;CONSIGNMENT-PLACE OF UNLOADING.Location&gt; = "R"</v>
          </cell>
          <cell r="D181" t="str">
            <v>IF /*/Consignment/PlaceOfLoading/UNLocode is PRESENT
THEN /*/Consignment/PlaceOfLoading/country = "O" AND 
/*/Consignment/PlaceOfLoading/location = "O"
ELSE /*/Consignment/PlaceOfLoading/country = "R" AND  
/*/Consignment/PlaceOfLoading/location = "R";
IF /*/Consignment/PlaceOfUnloading/UNLocode is PRESENT
THEN /*/Consignment/PlaceOfUnloading/country = "O" AND 
/*/Consignment/PlaceOfUnloading/location = "O"
ELSE /*/Consignment/PlaceOfUnloading/country = "R" AND  
/*/Consignment/PlaceOfUnloading/location = "R"</v>
          </cell>
        </row>
        <row r="182">
          <cell r="B182" t="str">
            <v>C0389</v>
          </cell>
          <cell r="C182" t="str">
            <v>IF &lt;CONSIGNMENT-PLACE OF LOADING.UN LOCODE&gt; is PRESENT
THEN 
IF &lt;TRANSIT OPERATION.Security&gt; is in SET {1, 3} 
   THEN
    &lt;CONSIGNMENT-PLACE OF LOADING.Country&gt; = "N" AND 
   &lt;CONSIGNMENT-PLACE OF LOADING.Location&gt; = "N"
   ELSE
   &lt;CONSIGNMENT-PLACE OF LOADING.Country&gt; = "O" AND 
   &lt;CONSIGNMENT-PLACE OF LOADING.Location&gt; = "O"
ELSE 
&lt;CONSIGNMENT-PLACE OF LOADING.Country&gt; = "R" AND 
&lt;CONSIGNMENT-PLACE OF LOADING.Location&gt; = "R";
IF &lt;CONSIGNMENT-PLACE OF UNLOADING.UN LOCODE&gt; is PRESENT
THEN
   IF &lt;TRANSIT OPERATION.Security&gt; is in SET {1, 3} 
      THEN
    &lt;CONSIGNMENT-PLACE OF UNLOADING.Country&gt; = "N" AND 
   &lt;CONSIGNMENT-PLACE OF UNLOADING.Location&gt; = "N"
      ELSE
   &lt;CONSIGNMENT-PLACE OF UNLOADING.Country&gt; = "O" AND 
   &lt;CONSIGNMENT-PLACE OF UNLOADING.Location&gt; = "O"
ELSE
&lt;CONSIGNMENT-PLACE OF UNLOADING.Country&gt; = "R" AND 
&lt;CONSIGNMENT-PLACE OF UNLOADING.Location&gt; = "R"</v>
          </cell>
          <cell r="D182" t="str">
            <v>IF /*/Consignment/PlaceOfLoading/UNLocode is PRESENT
THEN 
IF /*/TransitOperation/security is in SET {1, 3} 
   THEN
    /*/Consignment/PlaceOfLoading/country = "N" AND 
   /*/Consignment/PlaceOfLoading/location = "N"
   ELSE
   /*/Consignment/PlaceOfLoading/country = "O" AND 
   /*/Consignment/PlaceOfLoading/location = "O"
ELSE 
/*/Consignment/PlaceOfLoading/country = "R" AND 
/*/Consignment/PlaceOfLoading/location = "R";
IF /*/Consignment/PlaceOfUnloading/UNLocode is PRESENT
THEN
   IF /*/TransitOperation/security is in SET {1, 3} 
      THEN
    /*/Consignment/PlaceOfUnloading/country = "N" AND 
   /*/Consignment/PlaceOfUnloading/location = "N"
      ELSE
   /*/Consignment/PlaceOfUnloading/country = "O" AND  
   /*/Consignment/PlaceOfUnloading/location = "O"
ELSE
/*/Consignment/PlaceOfUnloading/country = "R" AND 
/*/Consignment/PlaceOfUnloading/location = "R"</v>
          </cell>
        </row>
        <row r="183">
          <cell r="B183" t="str">
            <v>C0394</v>
          </cell>
          <cell r="C183" t="str">
            <v xml:space="preserve">IF &lt;CONSIGNMENT-LOCATION OF GOODS.Qualifier of identification&gt; is EQUAL to 'Z' 
THEN 
&lt;CONSIGNMENT-LOCATION OF GOODS-ADDRESS&gt; = "R" AND 
&lt;CONSIGNMENT-LOCATION OF GOODS.UN LOCODE&gt; = "N" AND 
&lt;CONSIGNMENT-LOCATION OF GOODS-CUSTOMS OFFICE&gt; = "N" AND 
&lt;CONSIGNMENT-LOCATION OF GOODS-GNSS&gt; = "N" AND 
&lt;CONSIGNMENT-LOCATION OF GOODS-ECONOMIC OPERATOR&gt; = "N" AND 
&lt;CONSIGNMENT-LOCATION OF GOODS.Authorisation number&gt; = "N" AND 
&lt;CONSIGNMENT-LOCATION OF GOODS-CONTACT PERSON&gt; = "O" AND 
&lt;CONSIGNMENT-LOCATION OF GOODS-POSTCODE ADDRESS&gt; = "N" 
ELSE IF &lt;CONSIGNMENT-LOCATION OF GOODS.Qualifier of identification&gt; is EQUAL to 'X' 
THEN 
&lt;CONSIGNMENT-LOCATION OF GOODS-ADDRESS&gt; = "N" AND 
&lt;CONSIGNMENT-LOCATION OF GOODS.UN LOCODE&gt; = "N" AND 
&lt;CONSIGNMENT-LOCATION OF GOODS-CUSTOMS OFFICE&gt; = "N" AND 
&lt;CONSIGNMENT-LOCATION OF GOODS-GNSS&gt; = "N" AND 
&lt;CONSIGNMENT-LOCATION OF GOODS-ECONOMIC OPERATOR&gt; = "R" AND 
&lt;CONSIGNMENT-LOCATION OF GOODS.Authorisation number&gt; = "N" AND 
&lt;CONSIGNMENT-LOCATION OF GOODS-CONTACT PERSON&gt; = "O" AND 
&lt;CONSIGNMENT-LOCATION OF GOODS-POSTCODE ADDRESS&gt; = "N" 
ELSE IF &lt;CONSIGNMENT-LOCATION OF GOODS.Qualifier of identification&gt; is EQUAL to 'Y' 
THEN 
&lt;CONSIGNMENT-LOCATION OF GOODS-ADDRESS&gt; = "N" AND 
&lt;CONSIGNMENT-LOCATION OF GOODS.UN LOCODE&gt; = "N" AND 
&lt;CONSIGNMENT-LOCATION OF GOODS-CUSTOMS OFFICE&gt; = "N" AND 
&lt;CONSIGNMENT-LOCATION OF GOODS-GNSS&gt; = "N" AND 
&lt;CONSIGNMENT-LOCATION OF GOODS-ECONOMIC OPERATOR&gt; = "N" AND 
&lt;CONSIGNMENT-LOCATION OF GOODS.Authorisation number&gt; = "R" AND 
&lt;CONSIGNMENT-LOCATION OF GOODS-CONTACT PERSON&gt; = "O" AND 
&lt;CONSIGNMENT-LOCATION OF GOODS-POSTCODE ADDRESS&gt; = "N" 
ELSE IF &lt;CONSIGNMENT-LOCATION OF GOODS.Qualifier of identification&gt; is EQUAL to 'W' 
THEN 
&lt;CONSIGNMENT-LOCATION OF GOODS-ADDRESS&gt; = "N" AND 
&lt;CONSIGNMENT-LOCATION OF GOODS.UN LOCODE&gt; = "N" AND 
&lt;CONSIGNMENT-LOCATION OF GOODS-CUSTOMS OFFICE&gt; = "N" AND 
&lt;CONSIGNMENT-LOCATION OF GOODS-GNSS&gt; = "R" AND 
&lt;CONSIGNMENT-LOCATION OF GOODS-ECONOMIC OPERATOR&gt; = "N" AND 
&lt;CONSIGNMENT-LOCATION OF GOODS.Authorisation number&gt; = "N" AND 
&lt;CONSIGNMENT-LOCATION OF GOODS-CONTACT PERSON&gt; = "O" AND 
&lt;CONSIGNMENT-LOCATION OF GOODS-POSTCODE ADDRESS&gt; = "N" 
ELSE IF &lt;CONSIGNMENT-LOCATION OF GOODS.Qualifier of identification&gt; is EQUAL to 'V' 
THEN 
&lt;CONSIGNMENT-LOCATION OF GOODS-ADDRESS&gt; = "N" AND 
&lt;CONSIGNMENT-LOCATION OF GOODS.UN LOCODE&gt; = "N" AND 
&lt;CONSIGNMENT-LOCATION OF GOODS-CUSTOMS OFFICE&gt; = "R" AND 
&lt;CONSIGNMENT-LOCATION OF GOODS-GNSS&gt; = "N" AND 
&lt;CONSIGNMENT-LOCATION OF GOODS-ECONOMIC OPERATOR&gt; = "N" AND 
&lt;CONSIGNMENT-LOCATION OF GOODS.Authorisation number&gt; = "N" AND 
&lt;CONSIGNMENT-LOCATION OF GOODS-CONTACT PERSON&gt; = "N" AND 
&lt;CONSIGNMENT-LOCATION OF GOODS-POSTCODE ADDRESS&gt; = "N" 
ELSE IF &lt;CONSIGNMENT-LOCATION OF GOODS.Qualifier of identification&gt; is EQUAL to 'U' 
THEN 
&lt;CONSIGNMENT-LOCATION OF GOODS-ADDRESS&gt; = "N" AND 
&lt;CONSIGNMENT-LOCATION OF GOODS.UN LOCODE&gt; = "R" AND 
&lt;CONSIGNMENT-LOCATION OF GOODS-CUSTOMS OFFICE&gt; = "N" AND 
&lt;CONSIGNMENT-LOCATION OF GOODS-GNSS&gt; = "N" AND 
&lt;CONSIGNMENT-LOCATION OF GOODS-ECONOMIC OPERATOR&gt; = "N" AND 
&lt;CONSIGNMENT-LOCATION OF GOODS.Authorisation number&gt; = "N" AND 
&lt;CONSIGNMENT-LOCATION OF GOODS-CONTACT PERSON&gt; = "O" AND 
&lt;CONSIGNMENT-LOCATION OF GOODS-POSTCODE ADDRESS&gt; = "N" 
ELSE IF &lt;CONSIGNMENT-LOCATION OF GOODS.Qualifier of identification&gt; is EQUAL to 'T' 
THEN 
&lt;CONSIGNMENT-LOCATION OF GOODS-ADDRESS&gt; = "N" AND 
&lt;CONSIGNMENT-LOCATION OF GOODS.UN LOCODE&gt; = "N" AND 
&lt;CONSIGNMENT-LOCATION OF GOODS-CUSTOMS OFFICE&gt; = "N" AND 
&lt;CONSIGNMENT-LOCATION OF GOODS-GNSS&gt; = "N" AND 
&lt;CONSIGNMENT-LOCATION OF GOODS-ECONOMIC OPERATOR&gt; = "N" AND 
&lt;CONSIGNMENT-LOCATION OF GOODS.Authorisation number&gt; = "N" AND 
&lt;CONSIGNMENT-LOCATION OF GOODS-CONTACT PERSON&gt; = "O" AND 
&lt;CONSIGNMENT-LOCATION OF GOODS-POSTCODE ADDRESS&gt; = "R" </v>
          </cell>
          <cell r="D183" t="str">
            <v>IF /*/Consignment/LocationOfGoods/qualifierOfIdentification is EQUAL to 'Z'
THEN
/*/Consignment/LocationOfGoods/Address = "R"
AND /*/Consignment/LocationOfGoods/authorisationNumber = "N"
AND /*/Consignment/LocationOfGoods/UNLocode = "N"
AND /*/Consignment/LocationOfGoods/CustomsOffice = "N"
AND /*/Consignment/LocationOfGoods/GNSS = "N"
AND /*/Consignment/LocationOfGoods/EconomicOperator = "N"
AND /*/Consignment/LocationOfGoods/ContactPerson = "O"
AND /*/Consignment/LocationOfGoods/PostcodeAddress = "N"
ELSE IF /*/Consignment/LocationOfGoods/qualifierOfIdentification is EQUAL to 'X'
THEN
/*/Consignment/LocationOfGoods/EconomicOperator = "R"
AND /*/Consignment/LocationOfGoods/UNLocode = "N"
AND /*/Consignment/LocationOfGoods/CustomsOffice = "N"
AND /*/Consignment/LocationOfGoods/GNSS = "N"
AND /*/Consignment/LocationOfGoods/authorisationNumber = "N"
AND /*/Consignment/LocationOfGoods/Address = "N"
AND /*/Consignment/LocationOfGoods/ContactPerson = "O"
AND /*/Consignment/LocationOfGoods/PostcodeAddress = "N"
ELSE IF /*/Consignment/LocationOfGoods/qualifierOfIdentification is EQUAL to 'Y'
THEN
/*/Consignment/LocationOfGoods/authorisationNumber = "R"
AND /*/Consignment/LocationOfGoods/UNLocode = "N"
AND /*/Consignment/LocationOfGoods/CustomsOffice = "N"
AND /*/Consignment/LocationOfGoods/GNSS = "N"
AND /*/Consignment/LocationOfGoods/EconomicOperator = "N"
AND /*/Consignment/LocationOfGoods/Address = "N"
AND /*/Consignment/LocationOfGoods/ContactPerson = "O"
AND /*/Consignment/LocationOfGoods/PostcodeAddress = "N"
ELSE IF /*/Consignment/LocationOfGoods/qualifierOfIdentification is EQUAL to 'W'
THEN
/*/Consignment/LocationOfGoods/GNSS = "R"
AND /*/Consignment/LocationOfGoods/UNLocode = "N"
AND /*/Consignment/LocationOfGoods/CustomsOffice = "N"
AND /*/Consignment/LocationOfGoods/EconomicOperator = "N"
AND /*/Consignment/LocationOfGoods/authorisationNumber = "N"
AND /*/Consignment/LocationOfGoods/Address = "N"
AND /*/Consignment/LocationOfGoods/ContactPerson = "O"
AND /*/Consignment/LocationOfGoods/PostcodeAddress = "N"
ELSE IF /*/Consignment/LocationOfGoods/qualifierOfIdentification is EQUAL to 'V'
THEN
/*/Consignment/LocationOfGoods/CustomsOffice = "R"
AND /*/Consignment/LocationOfGoods/UNLocode = "N"
AND /*/Consignment/LocationOfGoods/GNSS = "N"
AND /*/Consignment/LocationOfGoods/EconomicOperator = "N"
AND /*/Consignment/LocationOfGoods/authorisationNumber = "N"
AND /*/Consignment/LocationOfGoods/Address = "N"
AND /*/Consignment/LocationOfGoods/ContactPerson = "N"
AND /*/Consignment/LocationOfGoods/PostcodeAddress = "N"
ELSE IF /*/Consignment/LocationOfGoods/qualifierOfIdentification is EQUAL to 'U'
THEN
/*/Consignment/LocationOfGoods/UNLocode = "R"
AND /*/Consignment/LocationOfGoods/CustomsOffice = "N"
AND /*/Consignment/LocationOfGoods/GNSS = "N"
AND /*/Consignment/LocationOfGoods/authorisationNumber = "N"
AND /*/Consignment/LocationOfGoods/EconomicOperator = "N"
AND /*/Consignment/LocationOfGoods/Address = "N"
AND /*/Consignment/LocationOfGoods/ContactPerson = "O"
AND /*/Consignment/LocationOfGoods/PostcodeAddress = "N"
ELSE IF /*/Consignment/LocationOfGoods/qualifierOfIdentification is EQUAL to 'T'
THEN
/*/Consignment/LocationOfGoods/Address = "N"
AND /*/Consignment/LocationOfGoods/authorisationNumber = "N"
AND /*/Consignment/LocationOfGoods/UNLocode = "N"
AND /*/Consignment/LocationOfGoods/CustomsOffice = "N"
AND /*/Consignment/LocationOfGoods/GNSS = "N"
AND /*/Consignment/LocationOfGoods/EconomicOperator = "N"
AND /*/Consignment/LocationOfGoods/ContactPerson = "O"
AND /*/Consignment/LocationOfGoods/PostcodeAddress = "R"</v>
          </cell>
        </row>
        <row r="184">
          <cell r="B184" t="str">
            <v>C0396</v>
          </cell>
          <cell r="C184" t="str">
            <v>IF &lt;CONSIGNMENT-INCIDENT.Code&gt; is in SET {2, 7}
THEN &lt;CONSIGNMENT-INCIDENT-TRANSPORT EQUIPMENT.Number of seals&gt; = "R"
ELSE &lt;CONSIGNMENT-INCIDENT-TRANSPORT EQUIPMENT.Number of seals&gt; = "O"</v>
          </cell>
          <cell r="D184" t="str">
            <v>IF /*/Consignment/Incident/code is in SET {2, 7}
THEN /*/Consignment/Incident/TransportEquipment/numberOfSeals = "R"
ELSE /*/Consignment/Incident/TransportEquipment/numberOfSeals = "O"</v>
          </cell>
        </row>
        <row r="185">
          <cell r="B185" t="str">
            <v>C0400</v>
          </cell>
          <cell r="C185" t="str">
            <v>IF &lt;COUNTRY-ACTION-UNAVAILABILITY.Type&gt; is EQUAL to 'S'
THEN &lt;COUNTRY-ACTION-UNAVAILABILITY.End date and time&gt; = "R"
ELSE &lt;COUNTRY-ACTION-UNAVAILABILITY.End date and time&gt; = "O"</v>
          </cell>
          <cell r="D185" t="str">
            <v>IF /*/Country/Action/Unavailability/type is EQUAL to 'S'
THEN /*/Country/Action/Unavailability/endDateAndTime = "R"
ELSE /*/Country/Action/Unavailability/endDateAndTime = "O"</v>
          </cell>
        </row>
        <row r="186">
          <cell r="B186" t="str">
            <v>C0405</v>
          </cell>
          <cell r="C186" t="str">
            <v xml:space="preserve">IF &lt;TRANSIT OPERATION.Additional declaration type&gt; = "D"
THEN &lt;CONSIGNMENT-PLACE OF LOADING&gt; = "O"
ELSE
IF &lt;TRANSIT OPERATION.Security&gt; is in SET {0,2} AND 
the first two characters of &lt;CUSTOMS OFFICE OF DEPARTURE.Reference number&gt; is in SET CL289 (CountryPlaceOfLoadingNotRequired)
THEN &lt;CONSIGNMENT-PLACE OF LOADING&gt; = "O"
ELSE &lt;CONSIGNMENT-PLACE OF LOADING&gt; = "R"
</v>
          </cell>
          <cell r="D186" t="str">
            <v xml:space="preserve">IF /*/TransitOperation/additionalDeclarationType = "D"
THEN /*/Consignment/PlaceOfLoading = "O"
ELSE
IF /*/TransitOperation/security is in SET {0,2} AND 
the first two characters of /*/CustomsOfficeOfDeparture/referenceNumber is in SET CL289
THEN /*/Consignment/PlaceOfLoading = "O"
ELSE /*/Consignment/PlaceOfLoading = "R"
</v>
          </cell>
        </row>
        <row r="187">
          <cell r="B187" t="str">
            <v>C0408</v>
          </cell>
          <cell r="C187" t="str">
            <v xml:space="preserve">IF &lt;TRANSIT OPERATION.Security&gt; is in SET {0,2} AND 
the first two characters of &lt;CUSTOMS OFFICE OF DEPARTURE.Reference number&gt; is in SET CL289 (CountryPlaceOfLoadingNotRequired)
THEN &lt;CONSIGNMENT-PLACE OF LOADING&gt;  = "O"
ELSE &lt;CONSIGNMENT-PLACE OF LOADING&gt; = "R"
</v>
          </cell>
          <cell r="D187" t="str">
            <v>IF /*/TransitOperation/security is in SET {0,2} AND 
the first two characters of /*/CustomsOfficeOfDeparture/referenceNumber is in SET CL289
THEN /*/Consignment/PlaceOfLoading = "O"
ELSE /*/Consignment/PlaceOfLoading = "R"</v>
          </cell>
        </row>
        <row r="188">
          <cell r="B188" t="str">
            <v>C0409</v>
          </cell>
          <cell r="C188" t="str">
            <v xml:space="preserve">IF &lt;TRANSIT OPERATION.Additional declaration type&gt; = "D"
THEN &lt;CONSIGNMENT.Place of loading&gt; = "O"
ELSE 
IF the first two characters of &lt;CUSTOMS OFFICE OF DEPARTURE.Reference number&gt; is in SET CL289 (CountryPlaceOfLoadingNotRequired)
      THEN &lt;CONSIGNMENT-PLACE OF LOADING&gt;  = "O"
ELSE &lt;CONSIGNMENT.Place of loading&gt; = "R"
</v>
          </cell>
          <cell r="D188" t="str">
            <v xml:space="preserve">IF /*/TransitOperation/additionalDeclarationType = "D"
THEN /*/Consignment/PlaceOfLoading = "O"
ELSE 
IF the first two characters of /*/CustomsOfficeOfDeparture/referenceNumber is in SET CL289
      THEN /*/Consignment/PlaceOfLoading = "O"
ELSE /*/Consignment/PlaceOfLoading = "R"
</v>
          </cell>
        </row>
        <row r="189">
          <cell r="B189" t="str">
            <v>C0410</v>
          </cell>
          <cell r="C189" t="str">
            <v xml:space="preserve">IF the first two characters of &lt;CUSTOMS OFFICE OF DEPARTURE.Reference number&gt; is in SET CL289 (CountryPlaceOfLoadingNotRequired)
      THEN &lt;CONSIGNMENT-PLACE OF LOADING&gt;  = "O"
ELSE &lt;CONSIGNMENT-PLACE OF LOADING&gt; = "R"
</v>
          </cell>
          <cell r="D189" t="str">
            <v xml:space="preserve">IF the first two characters of /*/CustomsOfficeOfDeparture/referenceNumber is in SET CL289
      THEN /*/Consignment/PlaceOfLoading = "O"
ELSE /*/Consignment/PlaceOfLoading = "R"
</v>
          </cell>
        </row>
        <row r="190">
          <cell r="B190" t="str">
            <v>C0411</v>
          </cell>
          <cell r="C190" t="str">
            <v xml:space="preserve">IF &lt;TRANSIT OPERATION.Declaration type&gt; is EQUAL to 'TIR' 
THEN &lt;TRANSIT OPERATION.TIR carnet number&gt; = "R" 
ELSE &lt;TRANSIT OPERATION.TIR carnet number&gt; = "N"
</v>
          </cell>
          <cell r="D190" t="str">
            <v xml:space="preserve">IF /*/TransitOperation/declarationType is EQUAL to 'TIR' 
THEN /*/TransitOperation/TIRCarnetNumber = "R"
ELSE /*/TransitOperation/TIRCarnetNumber = "N"
</v>
          </cell>
        </row>
        <row r="191">
          <cell r="B191" t="str">
            <v>C0412</v>
          </cell>
          <cell r="C191" t="str">
            <v xml:space="preserve">IF (&lt;CC015C-CONSIGNMENT-PLACE OF LOADING&gt; is PRESENT OR &lt;CCA15D-CONSIGNMENT-PLACE OF LOADING&gt; is PRESENT OR &lt;CC013C-CONSIGNMENT-PLACE OF LOADING&gt; is PRESENT OR &lt;CCA13D-CONSIGNMENT-PLACE OF LOADING&gt; is PRESENT)
THEN &lt;CC170C-CONSIGNMENT-PLACE OF LOADING&gt; = "O"
ELSE
IF (&lt;CCA15D-TRANSIT OPERATION.Security&gt; is in SET {0,2} OR &lt;CCA13D- TRANSIT
OPERATION.Security&gt; is in SET {0,2}) AND 
the first two characters of &lt;CUSTOMS OFFICE OF DEPARTURE.Reference number&gt; is in SET CL289(CountryPlaceOfLoadingNotRequired)
THEN &lt;CONSIGNMENT-PLACE OF LOADING&gt; = "O"
ELSE &lt;CONSIGNMENT-PLACE OF LOADING&gt; = "R"
</v>
          </cell>
          <cell r="D191" t="str">
            <v xml:space="preserve">IF (/CC015C/Consignment/PlaceOfLoading is PRESENT OR /CCA15D/Consignment/PlaceOfLoading
is PRESENT OR /CC013C/Consignment/PlaceOfLoading is PRESENT OR
/CCA13D/Consignment/PlaceOfLoading is PRESENT)
THEN /CC170C/Consignment/PlaceOfLoading = "O"
ELSE
IF (/CCA15D/TransitOperation/security is in SET {0,2} OR /CCA13D/TransitOperation/security is in
SET {0,2}) AND the first two characters of /*/CustomsOfficeOfDeparture/referenceNumber is in SET CL289
THEN /*/Consignment/PlaceOfLoading = "O"
ELSE /*/Consignment/PlaceOfLoading = "R"
</v>
          </cell>
        </row>
        <row r="192">
          <cell r="B192" t="str">
            <v>C0417</v>
          </cell>
          <cell r="C192" t="str">
            <v xml:space="preserve">IF &lt;GUARANTEE-GUARANTEE REFERENCE-INVALID GUARANTEE REASON.Code&gt; is EQUAL to 'G01' 
THEN &lt;GUARANTEE-GUARANTEE REFERENCE-CUSTOMS OFFICE OF GUARANTEE&gt; = "O" 
ELSE &lt;GUARANTEE-GUARANTEE REFERENCE-CUSTOMS OFFICE OF GUARANTEE&gt; = "R"
</v>
          </cell>
          <cell r="D192" t="str">
            <v xml:space="preserve">IF /*/Guarantee/GuaranteeReference/InvalidGuaranteeReason/code&gt; is EQUAL to 'G01' 
THEN /*/Guarantee/GuaranteeReference/CustomsOfficeOfGuarantee = "O" 
ELSE /*/Guarantee/GuaranteeReference/CustomsOfficeOfGuarantee = "R"
</v>
          </cell>
        </row>
        <row r="193">
          <cell r="B193" t="str">
            <v>C0440</v>
          </cell>
          <cell r="C193" t="str">
            <v xml:space="preserve">IF &lt;CC043C-CONSIGNMENT-TRANSPORT EQUIPMENT.Number of seals&gt; is NOT EQUAL to '0' 
OR &lt;CC043C-CONSIGNMENT-INCIDENT-TRANSPORT EQUIPMENT.Number of seals&gt; is NOT EQUAL to '0' 
THEN &lt;CC044C-UNLOADING REMARK.State of seals&gt; = "R" 
ELSE &lt;CC044C-UNLOADING REMARK.State of seals&gt; = "N" 
</v>
          </cell>
          <cell r="D193" t="str">
            <v xml:space="preserve">IF /CC043C/Consignment/TransportEquipment/numberOfSeals is NOT EQUAL to '0' 
OR /CC043C/Consignment/Incident/TransportEquipment/numberOfSeals is NOT EQUAL to '0' 
THEN /CC044C/UnloadingRemark/stateOfSeals = "R" 
ELSE /CC044C/UnloadingRemark/stateOfSeals = "N" </v>
          </cell>
        </row>
        <row r="194">
          <cell r="B194" t="str">
            <v>C0451</v>
          </cell>
          <cell r="C194" t="str">
            <v>IF &lt;MESSAGE-TYPE OF CONTROLS.Type&gt; is EQUAL to '50'
THEN &lt;MESSAGE-TYPE OF CONTROLS.Text&gt; = "R"
ELSE &lt;MESSAGE-TYPE OF CONTROLS.Text&gt; = "O"</v>
          </cell>
          <cell r="D194" t="str">
            <v>IF /*/TypeOfControls/type is EQUAL to '50'
THEN /*/TypeOfControls/text = "R"
ELSE /*/TypeOfControls/text = "O"</v>
          </cell>
        </row>
        <row r="195">
          <cell r="B195" t="str">
            <v>C0452</v>
          </cell>
          <cell r="C195" t="str">
            <v xml:space="preserve">IF &lt;MESSAGE-TRANSIT OPERATION.Notification type&gt; is in SET {1, 2}
THEN &lt;MESSAGE-TYPE OF CONTROLS&gt; = "N"
ELSE &lt;MESSAGE-TYPE OF CONTROLS&gt; = "R"
</v>
          </cell>
          <cell r="D195" t="str">
            <v>IF /*/TransitOperation/notificationType is in SET {1, 2}
THEN /*/TypeOfControls = "N"
ELSE /*/TypeOfControls = "R"</v>
          </cell>
        </row>
        <row r="196">
          <cell r="B196" t="str">
            <v>C0455</v>
          </cell>
          <cell r="C196" t="str">
            <v>IF &lt;MESSAGE-TransitOperation.Notification type&gt; is EQUAL to '1'
THEN &lt;MESSAGE-REQUESTED DOCUMENT&gt; = "R"
ELSE IF &lt;MESSAGE-TRANSIT OPERATION.Notification type&gt; is EQUAL to '0'
THEN &lt;MESSAGE-REQUESTED DOCUMENT&gt; = "O"
ELSE &lt;MESSAGE-REQUESTED DOCUMENT&gt; = "N"</v>
          </cell>
          <cell r="D196" t="str">
            <v>IF /*/TransitOperation/notificationType is EQUAL to '1'
THEN /*/RequestedDocument = "R"
ELSE IF /*/TransitOperation/notificationType is EQUAL to '0'
THEN /*/RequestedDocument = "O"
ELSE /*/RequestedDocument = "N"</v>
          </cell>
        </row>
        <row r="197">
          <cell r="B197" t="str">
            <v>C0460</v>
          </cell>
          <cell r="C197" t="str">
            <v>IF &lt;CONSIGNMENT-INCIDENT-LOCATION.Qualifier of identification&gt; is EQUAL to 'W' 
THEN
&lt;CONSIGNMENT-INCIDENT-LOCATION-GNSS&gt; = "R" AND 
&lt;CONSIGNMENT-INCIDENT-LOCATION.UN LOCODE&gt; = "N" AND 
&lt;CONSIGNMENT-INCIDENT-LOCATION -ADDRESS&gt; = "N"
ELSE IF &lt;CONSIGNMENT-INCIDENT-LOCATION.Qualifier of identification&gt; is EQUAL to 'U' 
THEN
&lt;CONSIGNMENT-INCIDENT-LOCATION.UN LOCODE&gt;= "R" AND 
&lt;CONSIGNMENT-INCIDENT-LOCATION-GNSS&gt; = "N" AND 
&lt;CONSIGNMENT-INCIDENT-LOCATION-ADDRESS&gt; = "N"
ELSE IF &lt;CONSIGNMENT-INCIDENT-LOCATION.Qualifier of identification&gt; is EQUAL to 'Z' 
THEN
&lt;CONSIGNMENT-INCIDENT-LOCATION-ADDRESS&gt; = "R" AND 
&lt;CONSIGNMENT-INCIDENT-LOCATION.UN LOCODE&gt; = "N" AND 
&lt;CONSIGNMENT-INCIDENT-LOCATION-GNSS&gt; = "N"</v>
          </cell>
          <cell r="D197" t="str">
            <v>IF /*/Consignment/Incident/Location/qualifierOfIdentification is EQUAL to 'W'
THEN 
/*/Consignment/Incident/Location/GNSS = "R" AND 
/*/Consignment/Incident/Location/UNLocode = "N" AND 
/*/Consignment/Incident/Location/Address = "N"
ELSE IF /*/Consignment/Incident/Location/qualifierOfIdentification is EQUAL to 'U' 
THEN 
/*/Consignment/Incident/Location/UNLocode = "R" AND 
/*/Consignment/Incident/Location/GNSS = "N" AND 
/*/Consignment/Incident/Location/Address = "N"
ELSE IF /*/Consignment/Incident/Location/qualifierOfIdentification is EQUAL to 'Z' 
THEN
/*/Consignment/Incident/Location/Address = "R" AND 
/*/Consignment/Incident/Location/UNLocode = "N" AND
/*/Consignment/Incident/Location/GNSS = "N"</v>
          </cell>
        </row>
        <row r="198">
          <cell r="B198" t="str">
            <v>C0461</v>
          </cell>
          <cell r="C198" t="str">
            <v>IF Message type of the rejected message is in SET CL385 (MessageTypeWithoutHeader)
THEN &lt;MESSAGE-HEADER&gt; = "N"
ELSE &lt;MESSAGE-HEADER&gt; = "R"</v>
          </cell>
          <cell r="D198" t="str">
            <v xml:space="preserve">IF Message type of the rejected message is in SET CL385 
THEN /*/Header = "N" 	
ELSE /*/Header = "R"
</v>
          </cell>
        </row>
        <row r="199">
          <cell r="B199" t="str">
            <v>C0466</v>
          </cell>
          <cell r="C199" t="str">
            <v>IF&lt;TRANSIT OPERATION.Request rejection reason code&gt; is PRESENT
THEN
&lt;CUSTOMS OFFICE OF TRANSIT (DECLARED)&gt; = "N" AND
&lt;CUSTOMS OFFICE OF EXIT FOR TRANSIT (DECLARED)&gt; = "N" AND
&lt;RISK ANALYSIS IDENTIFICATION&gt; = "N" AND
&lt;TRANSIT OPERATION.TIR Carnet number&gt; = "N" AND
&lt;TRANSIT OPERATION.Specific circumstance indicator&gt; = "N" AND no validation of other conditions
is performed
ELSE the optionality of
&lt;CUSTOMS OFFICE OF TRANSIT (DECLARED)&gt; will be derived from other conditions AND
&lt;CUSTOMS OFFICE OF EXIT FOR TRANSIT (DECLARED)&gt; will be derived from other conditions
AND
&lt;RISK ANALYSIS IDENTIFICATION&gt; will be derived from other conditions AND
&lt;TRANSIT OPERATION.TIR Carnet number&gt; will be derived from other conditions AND
&lt;TRANSIT OPERATION.Specific circumstance indicator&gt; will be derived from other conditions</v>
          </cell>
          <cell r="D199" t="str">
            <v>IF/*/TransitOperation/requestRejectionReasonCode is PRESENT
THEN /*/CustomsOfficeOfTransitDeclared = "N"
AND /*/CustomsOfficeOfExitForTransitDeclared = "N"
AND /*/RiskAnalysisIdentification = "N"
AND /*/TransitOperation/TIRCarnetNumber = "N"
AND /*/TransitOperation/specificCircumstanceIndicator = "N"
AND no validation of other conditions is performed
ELSE the optionality of
/*/CustomsOfficeOfTransitDeclared will be derived from other conditions AND
/*/CustomsOfficeOfExitForTransitDeclared will be derived from other conditions AND
/*/RiskAnalysisIdentification will be derived from other conditions AND
/*/TransitOperation/TIRCarnetNumber will be derived from other conditions AND
/*/TransitOperation/specificCircumstanceIndicator will be derived from other conditions</v>
          </cell>
        </row>
        <row r="200">
          <cell r="B200" t="str">
            <v>C0467</v>
          </cell>
          <cell r="C200" t="str">
            <v>IF (&lt;CC028C-TRANSIT OPERATION.Declaration acceptance date&gt; is PRESENT
OR &lt;CC028D-TRANSIT OPERATION.Declaration acceptance date&gt; is PRESENT)
THEN
&lt;TRANSIT OPERATION.MRN&gt; = "R" AND
&lt;TRANSIT OPERATION.LRN&gt; = "N"
ELSE &lt;TRANSIT OPERATION.MRN&gt; = "N" AND
&lt;TRANSIT OPERATION.LRN&gt; = "R"</v>
          </cell>
          <cell r="D200" t="str">
            <v>'IF (/CC028C/TransitOperation/declarationAcceptanceDate&gt; is PRESENT OR
/CC028D/TransitOperation/declarationAcceptanceDate&gt; is PRESENT)
THEN
/*/TransitOperation/MRN = "R" AND
/*/TransitOperation/LRN = "N"
ELSE /*/TransitOperation/MRN = "N" AND
/*/TransitOperation/LRN = "R"</v>
          </cell>
        </row>
        <row r="201">
          <cell r="B201" t="str">
            <v>C0489</v>
          </cell>
          <cell r="C201" t="str">
            <v>IF (the country code (first two characters) in the &lt;CCA29D-CUSTOMS OFFICE OF DEPARTURE.Reference number&gt; is in SET CL147
(CountryCustomsSecurityAgreementArea)) OR  (the country code (first two characters) in the &lt;CC029C-CUSTOMS OFFICE OF DEPARTURE.Reference number&gt; is in SET CL147 (CountryCustomsSecurityAgreementArea))
THEN &lt;CC029C-CONSIGNMENT-LOCATION OF GOODS&gt; = "O" AND &lt;CCA29D-CONSIGNMENT-LOCATION OF GOODS&gt; = "O"
ELSE &lt;CC029C-CONSIGNMENT-LOCATION OF GOODS&gt; = "R" AND &lt;CCA29D-CONSIGNMENT-LOCATION OF GOODS&gt; = "R"</v>
          </cell>
          <cell r="D201" t="str">
            <v>IF (the first two characters of the /CC029C/CustomsOfficeOfDeparture/referenceNumber is in SET CL147) OR (the first two characters of the /CCA29D/CustomsOfficeOfDeparture/referenceNumber is in SET CL147) 
THEN /CC029C/Consignment/LocationOfGoods = "O" AND /CCA29D/Consignment/LocationOfGoods = "O"
ELSE /CC029C/Consignment/LocationOfGoods = "R" AND /CCA29D/Consignment/LocationOfGoods = "R"</v>
          </cell>
        </row>
        <row r="202">
          <cell r="B202" t="str">
            <v>C0492</v>
          </cell>
          <cell r="C202" t="str">
            <v xml:space="preserve">IF &lt;TRANSIT OPERATION.Rejection code&gt; is EQUAL to '4'
THEN &lt;TRANSIT OPERATION.Rejection reason&gt; = "R"
ELSE &lt;TRANSIT OPERATION.Rejection reason&gt; = "O"
</v>
          </cell>
          <cell r="D202" t="str">
            <v xml:space="preserve">IF /*/TransitOperation/rejectionCode is EQUAL to '4'
THEN /*/TransitOperation/rejectionReason = "R"
ELSE /*/TransitOperation/rejectionReason = "O"
</v>
          </cell>
        </row>
        <row r="203">
          <cell r="B203" t="str">
            <v>C0495</v>
          </cell>
          <cell r="C203" t="str">
            <v>IF &lt;CCA15D - TRANSIT OPERATION.Security&gt; is in SET {1, 3} 
THEN &lt;TRANSIT OPERATION.Rejection reason&gt; = "N"
ELSE IF &lt;TRANSIT OPERATION.Rejection code&gt; is EQUAL to '4'
THEN &lt;TRANSIT OPERATION.Rejection reason&gt; = "R"
ELSE &lt;TRANSIT OPERATION.Rejection reason&gt; = "O"</v>
          </cell>
          <cell r="D203" t="str">
            <v>IF /CCA15D/TransitOperation/security is in SET {1, 3} 
THEN /*/TransitOperation/rejectionReason = "N"
ELSE IF /*/TransitOperation/rejectionCode is EQUAL to '4'
THEN /*/TransitOperation/rejectionReason = "R"
ELSE /*/TransitOperation/rejectionReason = "O"</v>
          </cell>
        </row>
        <row r="204">
          <cell r="B204" t="str">
            <v>C0502</v>
          </cell>
          <cell r="C204" t="str">
            <v xml:space="preserve"> IF &lt;CONSIGNMENT.Reference number UCR&gt; is PRESENT
        THEN &lt;CONSIGNMENT-HOUSE CONSIGNMENT.Reference number 
        UCR&gt; = "N" AND
        &lt;CONSIGNMENT-HOUSE CONSIGNMENT-CONSIGNMENT 
        ITEM.Reference number UCR&gt; = "N"
ELSE IF &lt;CONSIGNMENT-HOUSE CONSIGNMENT.Reference number UCR&gt; is PRESENT
       THEN &lt;CONSIGNMENT-HOUSE CONSIGNMENT-CONSIGNMENT 
       ITEM.Reference number UCR&gt; = "N"
ELSE IF (&lt;CONSIGNMENT-TRANSPORT DOCUMENT&gt; is PRESENT OR 
&lt;CONSIGNMENT-HOUSE CONSIGNMENT-TRANSPORT DOCUMENT&gt; is PRESENT)
        THEN &lt;CONSIGNMENT-HOUSE CONSIGNMENT-CONSIGNMENT 
         ITEM.Reference number UCR&gt; = "O" 
ELSE 
&lt;CONSIGNMENT-HOUSE CONSIGNMENT-CONSIGNMENT ITEM.Reference number UCR&gt; = "R"
</v>
          </cell>
          <cell r="D204" t="str">
            <v xml:space="preserve">IF /*/Consignment/referenceNumberUCR is PRESENT
        THEN /*/Consignment/HouseConsignment/referenceNumberUCR = "N" AND
        /*/Consignment/HouseConsignment/ConsignmentItem/referenceNumberUCR 
        = "N"
ELSE IF /*/Consignment/HouseConsignment/referenceNumberUCR is PRESENT
       THEN 
        /*/Consignment/HouseConsignment/ConsignmentItem/referenceNumberUCR 
       = "N"
ELSE IF (/*/Consignment/TransportDocument is PRESENT OR
/*/Consignment/HouseConsignment/TransportDocument is PRESENT)
       THEN 
       /*/Consignment/HouseConsignment/ConsignmentItem/referenceNumberUCR 
       = "O" 
ELSE
/*/Consignment/HouseConsignment/ConsignmentItem/referenceNumberUCR= "R" 
</v>
          </cell>
        </row>
        <row r="205">
          <cell r="B205" t="str">
            <v>C0505</v>
          </cell>
          <cell r="C205" t="str">
            <v>IF &lt;HOLDER OF THE TRANSIT PROCEDURE-ADDRESS.Country&gt; is in SET CL505(CountryWithoutZip)
THEN &lt;HOLDER OF THE TRANSIT PROCEDURE-ADDRESS.Postcode&gt; = "O"
ELSE &lt;HOLDER OF THE TRANSIT PROCEDURE-ADDRESS.Postcode&gt; = "R";
IF &lt;CONSIGNMENT-CONSIGNOR-ADDRESS.Country&gt; is in SET CL505 (CountryWithoutZip)
THEN &lt;CONSIGNMENT-CONSIGNOR-ADDRESS.Postcode&gt; = "O"
ELSE &lt;CONSIGNMENT-CONSIGNOR-ADDRESS.Postcode&gt; = "R";
IF &lt;CONSIGNMENT-CONSIGNEE-ADDRESS.Country&gt; is in SET CL505 (CountryWithoutZip)
THEN &lt;CONSIGNMENT-CONSIGNEE-ADDRESS.Postcode&gt; = "O"
ELSE &lt;CONSIGNMENT-CONSIGNEE-ADDRESS.Postcode&gt; = "R";
IF &lt;CONSIGNMENT-INCIDENT-LOCATION.Country&gt; is in SET CL505 (CountryWithoutZip)
THEN &lt;CONSIGNMENT-INCIDENT-LOCATION-ADDRESS.Postcode&gt; = "O"
ELSE &lt;CONSIGNMENT-INCIDENT-LOCATION-ADDRESS.Postcode&gt; = "R";
IF &lt;CONSIGNMENT-LOCATION OF GOODS-ADDRESS.Country&gt; is in SET CL505 (CountryWithoutZip)
THEN &lt;CONSIGNMENT-LOCATION OF GOODS-ADDRESS.Postcode&gt; = "O"
ELSE &lt;CONSIGNMENT-LOCATION OF GOODS-ADDRESS.Postcode&gt; = "R";
IF &lt;CONSIGNMENT-HOUSE CONSIGNMENT-CONSIGNOR-ADDRESS.Country&gt; is in SET CL505
(CountryWithoutZip)
THEN &lt;CONSIGNMENT-HOUSE CONSIGNMENT-CONSIGNOR-ADDRESS.Postcode&gt; = "O"
ELSE &lt;CONSIGNMENT-HOUSE CONSIGNMENT-CONSIGNOR-ADDRESS.Postcode&gt; = "R";
IF &lt;CONSIGNMENT-HOUSE CONSIGNMENT-CONSIGNEE-ADDRESS.Country&gt; is in SET CL505
(CountryWithoutZip)
THEN &lt;CONSIGNMENT-HOUSE CONSIGNMENT-CONSIGNEE-ADDRESS.Postcode&gt; = "O"
ELSE &lt;CONSIGNMENT-HOUSE CONSIGNMENT-CONSIGNEE-ADDRESS.Postcode&gt; = "R";
IF &lt;GUARANTOR-ADDRESS.Country&gt; is in SET CL505 (CountryWithoutZip)
THEN &lt;GUARANTOR-ADDRESS.Postcode&gt; = "O"
ELSE &lt;GUARANTOR-ADDRESS.Postcode&gt; = "R";
IF &lt;GUARANTEE REFERENCE-GUARANTOR-ADDRESS.Country&gt; is in SET CL505
(CountryWithoutZip)
THEN &lt;GUARANTEE REFERENCE-GUARANTOR-ADDRESS.Postcode&gt; = "O"
ELSE &lt;GUARANTEE REFERENCE-GUARANTOR-ADDRESS.Postcode&gt; = "R";
IF &lt;GUARANTEE REFERENCE-GUARANTOR-AGENT IN COUNTRY OF COMPETENT AUTHORITY-ADDRESS.Country&gt; is in SET CL505 (CountryWithoutZip)
THEN &lt;GUARANTEE REFERENCE-GUARANTOR-AGENT IN COUNTRY OF COMPETENT
AYTHORITY-ADDRESS.Postcode&gt; = "O"
ELSE &lt;GUARANTEE REFERENCE-GUARANTOR-AGENT IN COUNTRY OF COMPETENT
AYTHORITY-ADDRESS.Postcode&gt; = "R";
IF &lt;GUARANTEE REFERENCE-OWNER-ADDRESS.Country&gt; is in SET CL505 (CountryWithoutZip)
THEN &lt;GUARANTEE REFERENCE-OWNER-ADDRESS.Postcode&gt; = "O"
ELSE &lt;GUARANTEE REFERENCE-OWNER-ADDRESS.Postcode&gt; = "R";
IF &lt;CONSIGNMENT-CONSIGNEE (ACTUAL)-ADDRESS.Country&gt; is in SET CL505
(CountryWithoutZip)
THEN &lt;CONSIGNMENT-CONSIGNEE(ACTUAL)-ADDRESS.Postcode&gt; = "O"
ELSE &lt;CONSIGNMENT-CONSIGNEE(ACTUAL)-ADDRESS.Postcode&gt; = "R"</v>
          </cell>
          <cell r="D205" t="str">
            <v>IF /*/HolderOfTheTransitProcedure/Address/country is in SET CL505
THEN /*/HolderOfTheTransitProcedure/Address/postcode = "O"
ELSE /*/HolderOfTheTransitProcedure/Address/postcode = "R";
IF /*/Consignment/Consignor/Address/country is in SET CL505
THEN /*/Consignment/Consignor/Address/postcode = "O"
ELSE /*/Consignment/Consignor/Address/postcode = "R";
IF /*/Consignment/Consignee/Address/country is in SET CL505
THEN /*/Consignment/Consignee/Address/postcode = "O"
ELSE /*/Consignment/Consignee/Address/postcode = "R";
IF /*/Consignment/Incident/Location/country is in SET CL505
THEN /*/Consignment/Incident/Location/Address/postcode = "O"
ELSE /*/Consignment/Incident/Location/Address/postcode = "R";
IF /*/Consignment/LocationOfGoods/Address/country is in SET CL505
THEN /*/Consignment/LocationOfGoods/Address/postcode = "O"
ELSE /*/Consignment/LocationOfGoods/Address/postcode = "R";
IF /*/Consignment/HouseConsignment/Consignor/Address/country is in SET CL505
THEN /*/Consignment/HouseConsignment/Consignor/Address/postcode = "O"
ELSE /*/Consignment/HouseConsignment/Consignor/Address/postcode = "R";
IF /*/Consignment/HouseConsignment/Consignee/Address/country is in SET CL505
THEN /*/Consignment/HouseConsignment/Consignee/Address/postcode = "O"
ELSE /*/Consignment/HouseConsignment/Consignee/Address/postcode = "R";
IF /*/Guarantor/Address/country is in SET CL505
THEN /*/Guarantor/Address/postcode = "O"
ELSE /*/Guarantor/Address/postcode = "R";
IF /*/GuaranteeReference/Guarantor/Address/country is in SET CL505
THEN /*/GuaranteeReference/Guarantor/Address/postcode = "O"
ELSE /*/GuaranteeReference/Guarantor/Address/postcode = "R";
IF /*/GuaranteeReference/Guarantor/AgentInCountryOfCompetentAuthority/Address/country is in SET CL505
THEN /*/GuaranteeReference/Guarantor/AgentInCountryOfCompetentAuthority/Address/postcode = "O"
ELSE /*/GuaranteeReference/Guarantor/AgentInCountryOfCompetentAuthority/Address/postcode = "R";
IF /*/GuaranteeReference/Owner/Address/country is in SET CL505
THEN /*/GuaranteeReference/Owner/Address/postcode = "O"
ELSE /*/GuaranteeReference/Owner/Address/postcode = "R";
IF /*/Consignment/ConsigneeActual/Address/country is in SET CL505
THEN /*/Consignment/ConsigneeActual/Address/postcode = "O"
ELSE /*/Consignment/ConsigneeActual/Address/postcode = "R"</v>
          </cell>
        </row>
        <row r="206">
          <cell r="B206" t="str">
            <v>C0506</v>
          </cell>
          <cell r="C206" t="str">
            <v>IF &lt;HOLDER OF THE TRANSIT PROCEDURE-ADDRESS.Country&gt; is in SET CL505 (CountryWithoutZip) 
THEN &lt;HOLDER OF THE TRANSIT PROCEDURE-ADDRESS.Postcode&gt; = "O"  
ELSE &lt;HOLDER OF THE TRANSIT PROCEDURE-ADDRESS.Postcode&gt; = "R"; 
IF &lt;CONSIGNMENT-CONSIGNOR-ADDRESS.Country&gt; is in SET CL505 (CountryWithoutZip)
THEN &lt;CONSIGNMENT-CONSIGNOR-ADDRESS.Postcode&gt; = "O"  
ELSE &lt;CONSIGNMENT-CONSIGNOR-ADDRESS.Postcode&gt; = "R"; 
IF &lt;CONSIGNMENT-CONSIGNEE-ADDRESS.Country&gt; is in SET CL505 (CountryWithoutZip) 
THEN &lt;CONSIGNMENT-CONSIGNEE-ADDRESS.Postcode&gt; = "O"  
ELSE &lt;CONSIGNMENT-CONSIGNEE-ADDRESS.Postcode&gt; = "R"; 
IF &lt;CONSIGNMENT-LOCATION OF GOODS-ADDRESS.Country&gt; is in SET CL505 (CountryWithoutZip) 
THEN &lt;CONSIGNMENT-LOCATION OF GOODS-ADDRESS.Postcode&gt; = "O"  
ELSE &lt;CONSIGNMENT-LOCATION OF GOODS-ADDRESS.Postcode&gt; = "R"; 
IF &lt;CONSIGNMENT-HOUSE CONSIGNMENT-CONSIGNOR-ADDRESS.Country&gt; is in SET CL505 (CountryWithoutZip)
THEN &lt;CONSIGNMENT-HOUSE CONSIGNMENT-CONSIGNOR-ADDRESS.Postcode&gt; = "O"  
ELSE &lt;CONSIGNMENT-HOUSE CONSIGNMENT-CONSIGNOR-ADDRESS.Postcode&gt; = "R";  
IF &lt;CONSIGNMENT-HOUSE CONSIGNMENT-CONSIGNEE-ADDRESS.Country&gt; is in SET CL505 (CountryWithoutZip)
THEN &lt;CONSIGNMENT-HOUSE CONSIGNMENT-CONSIGNEE-ADDRESS.Postcode&gt; = "O"  
ELSE &lt;CONSIGNMENT-HOUSE CONSIGNMENT-CONSIGNEE-ADDRESS.Postcode&gt; = "R"; 
IF &lt;TRANSIT OPERATION.Security&gt; is in SET {1, 3}  
THEN 
IF &lt;REPRESENTATIVE-ADDRESS.Country&gt; is in SET CL505 (CountryWithoutZip) 
THEN &lt;REPRESENTATIVE-ADDRESS.Postcode&gt; = "O"  
ELSE &lt;REPRESENTATIVE-ADDRESS.Postcode&gt; = "R"; 
IF &lt;TRANSIT OPERATION.Security&gt; is in SET {1, 3}  
THEN 
IF &lt;CONSIGNMENT-CARRIER-ADDRESS.Country&gt; is in SET CL505 (CountryWithoutZip) 
THEN &lt;CONSIGNMENT-CARRIER-ADDRESS.Postcode&gt; = "O"  
ELSE &lt;CONSIGNMENT-CARRIER-ADDRESS.Postcode&gt; = "R"; 
IF &lt;TRANSIT OPERATION.Security&gt; is in SET {1, 3}  
THEN 
IF &lt;CONSIGNMENT-HOUSE CONSIGNEMENT-BUYER-ADDRESS.Country&gt; is in SET CL505 (CountryWithoutZip) 
THEN &lt;CONSIGNMENT-HOUSE CONSIGNEMENT-BUYER-ADDRESS.Postcode&gt; = "O"  
ELSE &lt;CONSIGNMENT-HOUSE CONSIGNEMENT-BUYER- ADDRESS.Postcode = "R"; 
IF &lt;TRANSIT OPERATION.Security&gt; is in SET {1, 3}  
THEN 
IF &lt;CONSIGNMENT-HOUSE CONSIGNEMENT-SELLER- ADDRESS.Country&gt; is in SET CL505 (CountryWithoutZip) 
THEN &lt;CONSIGNMENT-HOUSE CONSIGNEMENT-SELLER-ADDRESS.Postcode&gt; = "O"  
ELSE &lt;CONSIGNMENT-HOUSE CONSIGNEMENT-SELLER-ADDRESS.Postcode&gt; = "R";</v>
          </cell>
          <cell r="D206" t="str">
            <v>IF /*/HolderOfTheTransitProcedure/Address/country is in SET CL505  
THEN /*/HolderOfTheTransitProcedure/Address/postcode = "O"  
ELSE /*/HolderOfTheTransitProcedure/Address/postcode = "R"; 
IF /*/Consignment/Consignor/Address/country is in SET CL505  
THEN /*/Consignment/Consignor/Address/postcode = "O"  
ELSE /*/Consignment/Consignor/Address/postcode = "R"; 
IF /*/Consignment/Consignee/Address/country is in SET CL505  
THEN /*/Consignment/Consignee/Address/postcode = "O"  
ELSE /*/Consignment/Consignee/Address/postcode = "R"; 
IF /*/Consignment/LocationOfGoods/Address/country is in SET CL505  
THEN /*/Consignment/LocationOfGoods/Address/postcode = "O" 
ELSE /*/Consignment/LocationOfGoods/Address/postcode = "R"; 
IF /*/Consignment/HouseConsignment/Consignor/Address/country is in SET CL505  
THEN /*/Consignment/HouseConsignment/Consignor/Address/postcode = "O"  
ELSE /*/Consignment/HouseConsignment/Consignor/Address/postcode = "R"; 
IF /*/Consignment/HouseConsignment/Consignee/Address/country is in SET CL505  
THEN /*/Consignment/HouseConsignment/Consignee/Address/postcode = "O"  
ELSE /*/Consignment/HouseConsignment/Consignee/Address/postcode = "R"; 
IF /*/TransitOperation/security is in SET {1, 3}  
THEN 
IF /*/Representative/Address/country is in SET CL505  
THEN /*/Representative/Address/postcode = "O"  
ELSE /*/Representative/Address/postcode = "R"; 
IF /*/TransitOperation/security is in SET {1, 3}  
THEN 
IF /*/Consignment/Carrier/Address/country is in SET CL505  
THEN /*/Consignment/Carrier/Address/postcode = "O"  
ELSE /*/Consignment/Carrier/Address/postcode = "R"; 
IF /*/TransitOperation/security is in SET {1, 3}  
THEN 
IF /*/Consignment/HouseConsignment/Buyer/Address/country is in SET CL505  
THEN /*/Consignment/HouseConsignment/Buyer/Address/postcode = "O"  
ELSE /*/Consignment/HouseConsignment/Buyer/Address/postcode = "R"; 
IF /*/TransitOperation/security is in SET {1, 3}  
THEN 
IF /*/Consignment/HouseConsignment/Seller/Address/country is in SET CL505  
THEN /*/Consignment/HouseConsignment/Seller/Address/postcode = "O"  
ELSE /*/Consignment/HouseConsignment/Seller/Address/postcode = "R";</v>
          </cell>
        </row>
        <row r="207">
          <cell r="B207" t="str">
            <v>C0511</v>
          </cell>
          <cell r="C207" t="str">
            <v xml:space="preserve">IF &lt;Message type&gt; is in SET CL610 (MessageWithCorrelationIdentifier)
  THEN &lt;Correlation identifier&gt; = "R"
ELSE IF &lt;Message type&gt; is in SET CL385 (MessageTypeWithoutHeader)
  THEN &lt;Correlation identifier&gt; = "N"
ELSE &lt;Correlation identifier&gt; = "O"
</v>
          </cell>
          <cell r="D207" t="str">
            <v xml:space="preserve">IF /*/messageType is in SET CL610
  THEN /*/correlationIdentifier = "R" 
ELSE IF /*/messageType is in SET CL385
  THEN /*/correlationIdentifier = "N"
ELSE /*/correlationIdentifier = "O"
</v>
          </cell>
        </row>
        <row r="208">
          <cell r="B208" t="str">
            <v>C0531</v>
          </cell>
          <cell r="C208" t="str">
            <v>IF &lt;TRANSIT OPERATION.Security&gt; is in SET {1,2,3} 
AND &lt;CONSIGNMENT.Mode of transport at the border&gt; is EQUAL to '4'
THEN 
&lt;CONSIGNMENT-ACTIVE BORDER TRANSPORT MEANS.Conveyance reference number&gt; = "R"
ELSE 
&lt;CONSIGNMENT-ACTIVE BORDER TRANSPORT MEANS.Conveyance reference number&gt; = "O"</v>
          </cell>
          <cell r="D208" t="str">
            <v xml:space="preserve">IF /*/TransitOperation/security is in SET {1,2,3} 
AND /*/Consignment/modeOfTransportAtTheBorder is EQUAL to '4'
THEN /*/Consignment/ActiveBorderTransportMeans/conveyanceReferenceNumber = "R"
ELSE /*/Consignment/ActiveBorderTransportMeans/conveyanceReferenceNumber = "O"
</v>
          </cell>
        </row>
        <row r="209">
          <cell r="B209" t="str">
            <v>C0532</v>
          </cell>
          <cell r="C209" t="str">
            <v>IF &lt;TRANSIT OPERATION.Security&gt; is in SET {1,2,3} 
AND &lt;CONSIGNMENT.Mode of transport at the border&gt; is EQUAL to '4' 
   THEN &lt;CONSIGNMENT-ACTIVE BORDER TRANSPORT MEANS.Conveyance reference 
number&gt; = "R" 
   ELSE 
      IF &lt; CCA15D-TRANSIT OPERATION.Specific circumstance indicator&gt; is EQUAL to 'F51' 
      THEN &lt;CONSIGNMENT-ACTIVE BORDER TRANSPORT MEANS.Conveyance reference 
number&gt; = "R" 
ELSE 
 &lt;CONSIGNMENT-ACTIVE BORDER TRANSPORT MEANS.Conveyance reference number&gt; = "O"</v>
          </cell>
          <cell r="D209" t="str">
            <v>IF /*/TransitOperation/security is in SET {1,2,3} 
AND /*/Consignment/modeOfTransportAtTheBorder is EQUAL to '4' 
   THEN /*/Consignment/ActiveBorderTransportMeans/conveyanceReferenceNumber = "R" 
   ELSE 
      IF /CCA15D/TransitOperation/specificCircumstanceIndicator is EQUAL to 'F51'
      THEN /*/Consignment/ActiveBorderTransportMeans/conveyanceReferenceNumber = "R" 
ELSE 
 /*/Consignment/ActiveBorderTransportMeans/conveyanceReferenceNumber = "O"</v>
          </cell>
        </row>
        <row r="210">
          <cell r="B210" t="str">
            <v>C0542</v>
          </cell>
          <cell r="C210" t="str">
            <v xml:space="preserve">IF &lt;TRANSIT OPERATION.Security&gt; is EQUAL to '0' AND &lt;TRANSIT OPERATION.Reduced dataset indicator&gt; is EQUAL to '1'
THEN
&lt;CONSIGNMENT-CONSIGNOR&gt; = "N" AND
&lt;CONSIGNMENT-HOUSE CONSIGNMENT-CONSIGNOR&gt; = "N"
ELSE
      IF &lt;CONSIGNMENT-CONSIGNOR&gt; is PRESENT
      THEN
          &lt;CONSIGNMENT-HOUSE CONSIGNMENT-CONSIGNOR&gt; = "N"
      ELSE &lt;CONSIGNMENT-HOUSE CONSIGNMENT-CONSIGNOR&gt; = "O"
</v>
          </cell>
          <cell r="D210" t="str">
            <v xml:space="preserve">IF /*/TransitOperation/security is EQUAL to '0' AND /*/TransitOperation/reducedDatasetIndicator is EQUAL to '1'
THEN
/*/Consignment/Consignor = "N" AND /*/Consignment/HouseConsignment/Consignor = "N"
ELSE
      IF /*/Consignment/Consignor is PRESENT
      THEN /*/Consignment/HouseConsignment/Consignor = "N"
      ELSE /*/Consignment/HouseConsignment/Consignor = "O"
</v>
          </cell>
        </row>
        <row r="211">
          <cell r="B211" t="str">
            <v>C0543</v>
          </cell>
          <cell r="C211" t="str">
            <v>IF &lt;TRANSIT OPERATION.Security&gt; is in SET {1, 3} 
THEN 
   IF &lt;TRANSIT OPERATION.Specific circumstance indicator&gt; is in SET {F50, F51} 
   THEN &lt;CONSIGNMENT-CONSIGNOR&gt; = "R"
   ELSE &lt;CONSIGNMENT-CONSIGNOR&gt; = "N"
ELSE IF &lt;TRANSIT OPERATION.Security&gt; is EQUAL to '0' 
AND &lt;TRANSIT OPERATION.Reduced dataset indicator&gt; is EQUAL to '1'
THEN &lt;CONSIGNMENT-CONSIGNOR&gt; = "N" 
ELSE &lt;CONSIGNMENT-CONSIGNOR&gt; = "O"</v>
          </cell>
          <cell r="D211" t="str">
            <v>IF /*/TransitOperation/security is in SET {1, 3} 
THEN 
   IF /*/TransitOperation/specificCircumstanceIndicator is in SET {F50, F51} 
   THEN /*/Consignment/Consignor = "R"
   ELSE /*/Consignment/Consignor = "N"
ELSE IF /*/TransitOperation/security is EQUAL to '0' 
AND /*/TransitOperation/reducedDatasetIndicator is EQUAL to '1'
THEN /*/Consignment/Consignor = "N" 
ELSE /*/Consignment/Consignor = "O"</v>
          </cell>
        </row>
        <row r="212">
          <cell r="B212" t="str">
            <v>C0544</v>
          </cell>
          <cell r="C212" t="str">
            <v>IF &lt;TRANSIT OPERATION.Security&gt; is in SET {1, 3} 
THEN 
   IF &lt;TRANSIT OPERATION.Specific circumstance indicator&gt; is EQUAL to 'F34' 
   THEN &lt;CONSIGNMENT-HOUSE CONSIGNMENT-CONSIGNOR&gt; = "R"
   ELSE &lt;CONSIGNMENT-HOUSE CONSIGNMENT-CONSIGNOR&gt; = "N"
ELSE IF &lt;TRANSIT OPERATION.Security&gt; is EQUAL to '0' 
   AND &lt;TRANSIT OPERATION.Reduced dataset indicator&gt; is EQUAL to '1'
   THEN &lt;CONSIGNMENT-HOUSE CONSIGNMENT-CONSIGNOR&gt; = "N" 
ELSE IF &lt;CONSIGNMENT-CONSIGNOR&gt; is PRESENT
      THEN &lt;CONSIGNMENT-HOUSE CONSIGNMENT-CONSIGNOR&gt; = "N"
ELSE &lt;CONSIGNMENT-HOUSE CONSIGNMENT-CONSIGNOR&gt; = "O"</v>
          </cell>
          <cell r="D212" t="str">
            <v>IF /*/TransitOperation/security is in SET {1, 3}
THEN 
   IF /*/TransitOperation/specificCircumstanceIndicator is EQUAL to 'F34' 
   THEN /*/Consignment/HouseConsignment/Consignor = "R"
   ELSE /*/Consignment/HouseConsignment/Consignor = "N"
ELSE IF /*/TransitOperation/security is EQUAL to '0' 
   AND /*/TransitOperation/reducedDatasetIndicator is EQUAL to '1'
   THEN /*/Consignment/HouseConsignment/Consignor = "N" 
ELSE IF /*/Consignment/Consignor is PRESENT
      THEN /*/Consignment/HouseConsignment/Consignor = "N"
ELSE /*/Consignment/HouseConsignment/Consignor = "O"</v>
          </cell>
        </row>
        <row r="213">
          <cell r="B213" t="str">
            <v>C0569</v>
          </cell>
          <cell r="C213" t="str">
            <v>IF &lt;CONSIGNMENT-INCIDENT-TRANSPORT EQUIPMENT.Number of seals&gt; is GREATER than '0'
THEN &lt;CONSIGNMENT-INCIDENT-TRANSPORT EQUIPMENT-SEAL&gt; = "R"
ELSE&lt;CONSIGNMENT-INCIDENT-TRANSPORT EQUIPMENT-SEAL&gt; = "N";
IF &lt;CONSIGNMENT-TRANSPORT EQUIPMENT.Number of seals&gt; is GREATER than '0'
THEN &lt;CONSIGNMENT-TRANSPORT EQUIPMENT-SEAL&gt; = "R"
ELSE &lt;CONSIGNMENT-TRANSPORT EQUIPMENT-SEAL&gt; = "N"</v>
          </cell>
          <cell r="D213" t="str">
            <v>IF /*/Consignment/Incident/TransportEquipment/numberOfSeals is GREATER than '0'
THEN
/*/Consignment/Incident/TransportEquipment/Seal = "R"
ELSE
/*/Consignment/Incident/TransportEquipment/Seal = "N";
IF /*/Consignment/TransportEquipment/numberOfSeals is GREATER than '0'
THEN
/*/Consignment/TransportEquipment/Seal = "R"
ELSE
/*/Consignment/TransportEquipment/Seal = "N"</v>
          </cell>
        </row>
        <row r="214">
          <cell r="B214" t="str">
            <v>C0586</v>
          </cell>
          <cell r="C214" t="str">
            <v xml:space="preserve">IF &lt;TRANSIT OPERATION.Binding itinerary&gt; is EQUAL to '1' 
        THEN &lt;CONSIGNMENT-COUNTRY OF ROUTING OF CONSIGNMENT&gt; = "R" 
ELSE IF &lt;TRANSIT OPERATION.Security&gt; is in SET {1, 2, 3} 
        THEN &lt;CONSIGNMENT-COUNTRY OF ROUTING OF CONSIGNMENT&gt; = "R" 
ELSE &lt;CONSIGNMENT-COUNTRY OF ROUTING OF CONSIGNMENT&gt; = "O" </v>
          </cell>
          <cell r="D214" t="str">
            <v xml:space="preserve">IF /*/TransitOperation/bindingItinerary is EQUAL to '1' 
        THEN /*/Consignment/CountryOfRoutingOfConsignment = "R" 
ELSE IF /*/Transit Operation/security is in SET {1, 2, 3} 
       THEN /*/Consignment/CountryOfRoutingOfConsignment = "R" 
ELSE /*/Consignment/CountryOfRoutingOfConsignment = "O" </v>
          </cell>
        </row>
        <row r="215">
          <cell r="B215" t="str">
            <v>C0587</v>
          </cell>
          <cell r="C215" t="str">
            <v>IF &lt;TRANSIT OPERATION.Security&gt; is in SET {2,3}
AND the first two characters of at least one iteration of the &lt;CUSTOMS OFFICE OF TRANSIT (DECLARED).Reference number&gt; is NOT in SET CL147 (CountryCustomsSecurityAgreementArea)
THEN &lt;CUSTOMS OFFICE OF EXIT FOR TRANSIT (DECLARED)&gt; = "O"   
ELSE &lt;CUSTOMS OFFICE OF EXIT FOR TRANSIT (DECLARED)&gt; = "N"</v>
          </cell>
          <cell r="D215" t="str">
            <v>IF /*/TransitOperation/security is in SET {2,3}
 AND the first two characters of at least one iteration of the
   /*/CustomsOfficeOfTransitDeclared/referenceNumber is NOT in SET CL147
THEN /*/CustomsOfficeOfExitForTransitDeclared = "O"
ELSE /*/CustomsOfficeOfExitForTransitDeclared = "N"</v>
          </cell>
        </row>
        <row r="216">
          <cell r="B216" t="str">
            <v>C0598</v>
          </cell>
          <cell r="C216" t="str">
            <v xml:space="preserve">IF &lt;TRANSIT OPERATION.Security&gt; is in SET {1, 3} AND 
the country code (first two characters) in the &lt;CUSTOMS OFFICE OF TRANSIT (DECLARED).Reference number&gt; is in SET CL147 (CountryCustomsSecurityAgreementArea)
THEN &lt;CUSTOMS OFFICE OF TRANSIT (DECLARED).Arrival date and time estimated&gt; = "R"
ELSE &lt;CUSTOMS OFFICE OF TRANSIT (DECLARED).Arrival date and time estimated&gt; = "O" </v>
          </cell>
          <cell r="D216" t="str">
            <v>IF /*/TransitOperation/security is in SET {1, 3} AND 
the first two characters of the /*/CustomsOfficeOfTransitDeclared/referenceNumber is in SET CL147
THEN /*/CustomsOfficeOfTransitDeclared/arrivalDateAndTimeEstimated ="R"
ELSE /*/CustomsOfficeOfTransitDeclared/arrivalDateAndTimeEstimated = "O"</v>
          </cell>
        </row>
        <row r="217">
          <cell r="B217" t="str">
            <v>C0599</v>
          </cell>
          <cell r="C217" t="str">
            <v>IF &lt;TRANSIT OPERATION.Security&gt; is EQUAL to '2' AND 
&lt;TRANSIT OPERATION.Additional declaration type&gt; is EQUAL to 'A'  
THEN &lt;CONSIGNMENT.Mode of transport at the border&gt; = "R"
ELSE &lt;CONSIGNMENT.Mode of transport at the border&gt; = "O"</v>
          </cell>
          <cell r="D217" t="str">
            <v>IF /*/TransitOperation/security is EQUAL to '2' AND 
/*/TransitOperation/additionalDeclarationType is EQUAL to 'A'
THEN /*/Consignment/modeOfTransportAtTheBorder = "R"
ELSE /*/Consignment/modeOfTransportAtTheBorder = "O"</v>
          </cell>
        </row>
        <row r="218">
          <cell r="B218" t="str">
            <v>C0600</v>
          </cell>
          <cell r="C218" t="str">
            <v xml:space="preserve">IF &lt;CC015C-TRANSIT OPERATION.Security&gt; is in SET {1,2,3}
THEN &lt;CC170C-CONSIGNMENT.Mode of transport at the border&gt; = "R"
ELSE &lt;CC170C-CONSIGNMENT.Mode of transport at the border&gt; = "O"
</v>
          </cell>
          <cell r="D218" t="str">
            <v xml:space="preserve">IF /CC015C/TransitOperation/security is in SET {1,2,3}
THEN /CC170C/Consignment/modeOfTransportAtTheBorder = "R"
ELSE /CC170C/Consignment/modeOfTransportAtTheBorder = "O"
</v>
          </cell>
        </row>
        <row r="219">
          <cell r="B219" t="str">
            <v>C0601</v>
          </cell>
          <cell r="C219" t="str">
            <v>IF &lt;CUSTOMS OFFICE OF DEPARTURE.Entry indicator&gt; is EQUAL to '1'
THEN &lt;CONSIGNMENT.Mode of transport at the border&gt; = "R"
ELSE IF (&lt;TRANSIT OPERATION.Security&gt; is in SET {1,2,3} 
AND &lt;TRANSIT OPERATION.Additional declaration type&gt; is EQUAL to 'A')
THEN &lt;CONSIGNMENT.Mode of transport at the border&gt; = "R"
ELSE &lt;CONSIGNMENT.Mode of transport at the border&gt; = "O"</v>
          </cell>
          <cell r="D219" t="str">
            <v>IF /*/CustomsOfficeOfDeparture/entryIndicator is EQUAL to '1'
THEN /*/Consignment/modeOfTransportAtTheBorder = "R"
ELSE IF (/*/TransitOperation/security is in SET {1,2,3} 
AND /*/TransitOperation/additionalDeclarationType is EQUAL to 'A')
THEN /*/Consignment/modeOfTransportAtTheBorder = "R"
ELSE /*/Consignment/modeOfTransportAtTheBorder = "O"</v>
          </cell>
        </row>
        <row r="220">
          <cell r="B220" t="str">
            <v>C0670</v>
          </cell>
          <cell r="C220" t="str">
            <v>IF &lt;CONSIGNMENT-TRANSPORT EQUIPMENT&gt; is PRESENT only once 
THEN &lt;CONSIGNMENT-TRANSPORT EQUIPMENT-GOODS REFERENCE&gt; = "O" 
ELSE &lt;CONSIGNMENT-TRANSPORT EQUIPMENT-GOODS REFERENCE&gt; = "R"</v>
          </cell>
          <cell r="D220" t="str">
            <v>IF /*/Consignment/TransportEquipment is PRESENT only once 
THEN /*/Consignment/TransportEquipment/GoodsReference = "O"
ELSE /*/Consignment/TransportEquipment/GoodsReference = "R"</v>
          </cell>
        </row>
        <row r="221">
          <cell r="B221" t="str">
            <v>C0671</v>
          </cell>
          <cell r="C221" t="str">
            <v xml:space="preserve">IF &lt;CONSIGNMENT-LOCATION OF GOODS-ECONOMIC OPERATOR.Identification number&gt; is PRESENT
OR &lt;CONSIGNMENT-LOCATION OF GOODS.Authorisation number&gt; is PRESENT
THEN &lt;CONSIGNMENT-LOCATION OF GOODS.Additional identifier&gt; = "O"
ELSE &lt;CONSIGNMENT-LOCATION OF GOODS.Additional identifier&gt; = "N"
</v>
          </cell>
          <cell r="D221" t="str">
            <v xml:space="preserve">IF /*/Consignment/LocationOfGoods/EconomicOperator/identificationNumber is PRESENT
OR /*/Consignment/LocationOfGoods/authorisationNumber is PRESENT
THEN /*/Consignment/LocationOfGoods/additionalIdentifier = "O"
ELSE /*/Consignment/LocationOfGoods/additionalIdentifier = "N"
</v>
          </cell>
        </row>
        <row r="222">
          <cell r="B222" t="str">
            <v>C0705</v>
          </cell>
          <cell r="C222" t="str">
            <v xml:space="preserve">IF &lt;CC190C-TRANSIT OPERATION.AES communication purpose&gt; is EQUAL to '1' 
THEN &lt;TRANSIT OPERATION.LRN&gt; = "R" AND &lt;TRANSIT OPERATION.MRN&gt; = "N"
ELSE &lt;TRANSIT OPERATION.LRN&gt; = "N" AND &lt;TRANSIT OPERATION.MRN&gt; = "R"
</v>
          </cell>
          <cell r="D222" t="str">
            <v xml:space="preserve">IF /CC190C/TransitOperation/AESCommunicationPurpose is EQUAL to '1'
THEN /*/TransitOperation/LRN = "R" AND /*/TransitOperation/MRN = "N"
ELSE /*/TransitOperation/LRN = "N" AND /*/TransitOperation/MRN = "R"
</v>
          </cell>
        </row>
        <row r="223">
          <cell r="B223" t="str">
            <v>C0707</v>
          </cell>
          <cell r="C223" t="str">
            <v>IF &lt;CC190C-TRANSIT OPERATION.AES communication purpose&gt; is in SET {2, 3}
THEN &lt;CC190C-TRANSIT OPERATION.Declaration acceptance date&gt; = "R"
ELSE &lt;CC190C-TRANSIT OPERATION.Declaration acceptance date&gt; = "N"</v>
          </cell>
          <cell r="D223" t="str">
            <v>IF /CC190C/TransitOperation/AESCommunicationPurpose is in SET {2, 3}
THEN /CC190C/TransitOperation/declarationAcceptanceDate = "R"
ELSE /CC190C/TransitOperation/declarationAcceptanceDate = "N"</v>
          </cell>
        </row>
        <row r="224">
          <cell r="B224" t="str">
            <v>C0708</v>
          </cell>
          <cell r="C224" t="str">
            <v>IF &lt;CC190C-TRANSIT OPERATION.AES communication purpose&gt; is EQUAL to '3'
THEN &lt;CC190C-TRANSIT OPERATION.Amendment acceptance date and time&gt; = "R"
ELSE &lt;CC190C-TRANSIT OPERATION.Amendment acceptance date and time&gt; = "N"</v>
          </cell>
          <cell r="D224" t="str">
            <v>IF /CC190C/TransitOperation/AESCommunicationPurpose is EQUAL to '3'
THEN /CC190C/TransitOperation/amendmentAcceptanceDateAndTime = "R" 
ELSE /CC190C/TransitOperation/amendmentAcceptanceDateAndTime = "N"</v>
          </cell>
        </row>
        <row r="225">
          <cell r="B225" t="str">
            <v>C0710</v>
          </cell>
          <cell r="C225" t="str">
            <v>IF &lt;TRANSIT OPERATION.Additional declaration type&gt; is EQUAL to 'D'
THEN &lt;CONSIGNMENT-LOCATION OF GOODS&gt; = "O"
ELSE IF the country code (first two characters) in the &lt;CUSTOMS OFFICE OF DEPARTURE.Reference number&gt; is in SET CL147(CountryCustomsSecurityAgreementArea)
THEN &lt;CONSIGNMENT-LOCATION OF GOODS&gt; = "O"
ELSE &lt;CONSIGNMENT-LOCATION OF GOODS&gt; = "R"</v>
          </cell>
          <cell r="D225" t="str">
            <v>IF /*/TransitOperation/Additional declaration type is EQUAL to 'D'
THEN /*/Consignment/LocationOfGoods = "O"
ELSE IF the first two characters of /*/CustomsOfficeOfDeparture/referenceNumber is in SET CL147
THEN /*/Consignment/LocationOfGoods = "O"
ELSE /*/Consignment/LocationOfGoods = "R"</v>
          </cell>
        </row>
        <row r="226">
          <cell r="B226" t="str">
            <v>C0715</v>
          </cell>
          <cell r="C226" t="str">
            <v>IF &lt;RISK ANALYSIS IDENTIFICATION.Code&gt; is EQUAL to 'R' 
THEN &lt;RISK ANALYSIS IDENTIFICATION-RISK ANALYSIS-RISK ANALYSIS RESULT.Code&gt; = "R" 
            AND &lt;RISK ANALYSIS IDENTIFICATION-RISK ANALYSIS-RISK ANALYSIS RESULT.Risk area code&gt; = "O"
ELSE IF &lt;RISK ANALYSIS IDENTIFICATION.Code&gt; is EQUAL to 'X'
           THEN &lt;RISK ANALYSIS IDENTIFICATION-RISK ANALYSIS-RISK ANALYSIS RESULT.Code&gt; = "N" AND
                      &lt;RISK ANALYSIS IDENTIFICATION-RISK ANALYSIS-RISK ANALYSIS RESULT.Risk area code&gt; = "R"
ELSE IF &lt;RISK ANALYSIS IDENTIFICATION.Code&gt; is EQUAL to 'Y')
THEN { at least one occurrence of 
    &lt;RISK ANALYSIS IDENTIFICATION-RISK ANALYSIS-RISK ANALYSIS RESULT&gt; (within any 
       &lt;RISK ANALYSIS IDENTIFICATION-RISK ANALYSIS&gt;) with 
      { &lt;RISK ANALYSIS IDENTIFICATION-RISK ANALYSIS-RISK ANALYSIS RESULT.Code&gt; = "R" AND 
        &lt;RISK ANALYSIS IDENTIFICATION-RISK ANALYSIS-RISK ANALYSIS RESULT.Risk area code&gt; = "O"}} 
AND 
           { at least one occurrence of 
    &lt;RISK ANALYSIS IDENTIFICATION-RISK ANALYSIS-RISK ANALYSIS RESULT&gt; = "R" (within any 
       &lt;RISK ANALYSIS IDENTIFICATION-RISK ANALYSIS&gt;) with 
      { &lt;RISK ANALYSIS IDENTIFICATION-RISK ANALYSIS-RISK ANALYSIS RESULT.Code&gt; = "N" AND
        &lt;RISK ANALYSIS IDENTIFICATION-RISK ANALYSIS-RISK ANALYSIS RESULT.Risk area code&gt; = "R"}}</v>
          </cell>
          <cell r="D226" t="str">
            <v>IF /*/RiskAnalysisIdentification/code is EQUAL to 'R' 
THEN /*/RiskAnalysisIdentification/RiskAnalysis/RiskAnalysisResult/code = "R" 
           AND /*/RiskAnalysisIdentification/RiskAnalysis/RiskAnalysisResult/riskAreaCode = "O" 
ELSE IF /*/RiskAnalysisIdentification/code is EQUAL to 'X'
          THEN /*/RiskAnalysisIdentification/RiskAnalysis/RiskAnalysisResult/code = "N" AND
                     /*/RiskAnalysisIdentification/RiskAnalysis/RiskAnalysisResult/riskAreaCode = "R" 
           ELSE IF /*/RiskAnalysisIdentification/code is EQUAL to 'Y'
THEN { at least one occurrence of /*/RiskAnalysisIdentification/RiskAnalysis/RiskAnalysisResult (within any
       /*/RiskAnalysisIdentification/RiskAnalysis) with
     { /*/RiskAnalysisIdentification/RiskAnalysis/RiskAnalysisResult/code = "R" AND
       /*/RiskAnalysisIdentification/RiskAnalysis/RiskAnalysisResult/riskAreaCode = "O"}}
       AND 
          { at least one occurrence of /*/RiskAnalysisIdentification/RiskAnalysis/RiskAnalysisResult (within any
      /*/RiskAnalysisIdentification/RiskAnalysis) with
     { /*/RiskAnalysisIdentification/RiskAnalysis/RiskAnalysisResult/code = "N" AND
       /*/RiskAnalysisIdentification/RiskAnalysis/RiskAnalysisResult/riskAreaCode = "R"}}</v>
          </cell>
        </row>
        <row r="227">
          <cell r="B227" t="str">
            <v>C0716</v>
          </cell>
          <cell r="C227" t="str">
            <v xml:space="preserve">IF &lt;CC906C-Message type&gt; is in SET {CC040C, CC042C, CC048C}
THEN &lt;CC906C-HEADER.LRN&gt; = "N" and &lt;CC906C-HEADER.MRN&gt; = "R" 
ELSE IF &lt;CC906C-Message type&gt; is EQUAL to 'CC190C' 
THEN 
	 IF &lt;CC190C-TRANSIT OPERATION.LRN&gt; is PRESENT 
         THEN &lt;CC906C-HEADER.LRN&gt; = "R" and &lt;CC906C-HEADER.MRN&gt; = "N"
         ELSE &lt;CC906C-HEADER.LRN&gt; = "N" and &lt;CC906C-HEADER.MRN&gt; = "R"
ELSE IF &lt;CC906C-Message type&gt; is EQUAL to 'CC191C' THEN
	IF &lt;CC191C-TRANSIT OPERATION.LRN&gt; is PRESENT 
	THEN &lt;CC906C-HEADER.LRN&gt; = "R" and &lt;CC906C-HEADER.MRN&gt; = "N"
	ELSE &lt;CC906C-HEADER.LRN&gt; = "N" and &lt;CC906C-HEADER.MRN&gt; = "R"
</v>
          </cell>
          <cell r="D227" t="str">
            <v xml:space="preserve">IF /CC906C/messageType is in SET {CC040C, CC042C, CC048C}
THEN /CC906C/Header/LRN = "N" and /CC906C/Header/MRN = "R" 
ELSE IF /CC906C/messageType is EQUAL to 'CC190C' 
THEN 
        IF /CC190C/TransitOperation/LRN is PRESENT 
        THEN /CC906C/Header/LRN = "R" and /CC906C/Header/MRN = "N"
        ELSE 
        /CC906C/Header/LRN = "N" and /CC906C/Header/MRN = "R"
ELSE IF /CC906C/messageType is EQUAL to 'CC191C' THEN
        IF /CC191C/TransitOperation/LRN is PRESENT 
       THEN CC906C/Header/LRN = "R" and /CC906C/Header/MRN = "N"
        ELSE CC906C/Header/LRN = "N" and /CC906C/Header/MRN = "R"
</v>
          </cell>
        </row>
        <row r="228">
          <cell r="B228" t="str">
            <v>C0803</v>
          </cell>
          <cell r="C228" t="str">
            <v>IF &lt;CD903D-EVALUATED MESSAGE.Message type&gt; is EQUAL to 'CD411D'
THEN &lt;CD903D-EVALUATED MESSAGE.Country&gt; = "R" 
   AND &lt;CD903D-EVALUATED MESSAGE.Year&gt; = "R" 
   AND &lt;CD903D-EVALUATED MESSAGE.Month&gt; = "R"
ELSE &lt;CD903D-EVALUATED MESSAGE.Country&gt; = "O" 
   AND &lt;CD903D-EVALUATED MESSAGE.Year&gt; = "O" 
   AND &lt;CD903D-EVALUATED MESSAGE.Month&gt; = "O"</v>
          </cell>
          <cell r="D228" t="str">
            <v>IF /CD903D/EvaluatedMessage/messageType is EQUAL to 'CD411D'
THEN /CD903D/EvaluatedMessage/country = "R" 
   AND /CD903D/EvaluatedMessage/year = "R" 
   AND /CD903D/EvaluatedMessage/month = "R"
ELSE /CD903D/EvaluatedMessage/country = "O" 
   AND /CD903D/EvaluatedMessage/year = "O" 
   AND /CD903D/EvaluatedMessage/month = "O"</v>
          </cell>
        </row>
        <row r="229">
          <cell r="B229" t="str">
            <v>C0804</v>
          </cell>
          <cell r="C229" t="str">
            <v xml:space="preserve">IF &lt;CD903D-CONSISTENCY CHECKS WARNING.Warning code&gt; is in SET {P1001, P2001}
THEN &lt;CD903D-CONSISTENCY CHECKS WARNING.Original attribute value&gt; = "R"
ELSE &lt;CD903D-CONSISTENCY CHECKS WARNING.Original attribute value&gt; = "N" </v>
          </cell>
          <cell r="D229" t="str">
            <v xml:space="preserve">IF /CD903D/ConsistencyChecksWarning/warningCode is in SET {P1001, P2001}
THEN /CD903D/ConsistencyChecksWarning/originalAttributeValue = "R"
ELSE /CD903D/ConsistencyChecksWarning/originalAttributeValue = "N" </v>
          </cell>
        </row>
        <row r="230">
          <cell r="B230" t="str">
            <v>C0805</v>
          </cell>
          <cell r="C230" t="str">
            <v>IF &lt;CD411D-SENDING COUNTRY-SYSTEM APPLICABILITY-STATISTICAL CHARACTERISTICS.Statistics type support&gt; is EQUAL to '1'
THEN &lt;CD411D-SENDING COUNTRY-SYSTEM APPLICABILITY-STATISTICAL CHARACTERISTICS-SERIES ELEMENTS&gt; = "R"
ELSE &lt;CD411D-SENDING COUNTRY-SYSTEM APPLICABILITY-STATISTICAL CHARACTERISTICS-SERIES ELEMENTS&gt; = "N"</v>
          </cell>
          <cell r="D230" t="str">
            <v>IF /CD411D/SendingCountry/SystemApplicability/StatisticalCharacteristics/statisticsTypeSupport is EQUAL to '1'
THEN /CD411D/SendingCountry/SystemApplicability/StatisticalCharacteristics/SeriesElements = "R"
ELSE /CD411D/SendingCountry/SystemApplicability/StatisticalCharacteristics/SeriesElements = "N"</v>
          </cell>
        </row>
        <row r="231">
          <cell r="B231" t="str">
            <v>C0806</v>
          </cell>
          <cell r="C231" t="str">
            <v>IF &lt;CONSIGNMENT.Mode of transport at the border&gt; is EQUAL to '5'
THEN &lt;CONSIGNMENT-ACTIVE BORDER TRANSPORT MEANS&gt; = "N" 
ELSE
IF (&lt;TRANSIT OPERATION.Security&gt; is EQUAL to '2' AND
&lt;TRANSIT OPERATION.Additional declaration type&gt; is EQUAL to 'A')
THEN &lt;CONSIGNMENT-ACTIVE BORDER TRANSPORT MEANS&gt; = "R" 
ELSE &lt;CONSIGNMENT-ACTIVE BORDER TRANSPORT MEANS&gt; =  "O"</v>
          </cell>
          <cell r="D231" t="str">
            <v>IF /*/Consignment/modeOfTransportAtTheBorder is EQUAL to '5'
THEN /*/Consignment/ActiveBorderTransportMeans = "N" 
ELSE 
IF (/*/TransitOperation/security is EQUAL to '2' AND 
/*/TransitOperation/additionalDeclarationType is EQUAL to 'A')
THEN /*/Consignment/ActiveBorderTransportMeans = "R" 
ELSE /*/Consignment/ActiveBorderTransportMeans = "O"</v>
          </cell>
        </row>
        <row r="232">
          <cell r="B232" t="str">
            <v>C0807</v>
          </cell>
          <cell r="C232" t="str">
            <v xml:space="preserve">IF &lt;CC170C-CONSIGNMENT.Mode of transport at the border&gt; is EQUAL to '5'
THEN &lt;CC170C-CONSIGNMENT-ACTIVE BORDER TRANSPORT MEANS&gt; = "N" 
ELSE
               IF &lt;CC015C-TRANSIT OPERATION.Security&gt; is in SET {1,2,3}
               AND &lt;CC013C-CONSIGNMENT-ACTIVE BORDER TRANSPORT MEANS&gt; is NOT 
               PRESENT
               AND &lt;CC015C-CONSIGNMENT-ACTIVE BORDER TRANSPORT MEANS&gt; is NOT 
               PRESENT
              THEN &lt;CC170C-CONSIGNMENT-ACTIVE BORDER TRANSPORT MEANS&gt; = "R" 
              ELSE &lt;CC170C-CONSIGNMENT-ACTIVE BORDER TRANSPORT MEANS&gt; = "O" </v>
          </cell>
          <cell r="D232" t="str">
            <v>IF /CC170C/Consignment/modeOfTransportAtTheBorder is EQUAL to '5'
THEN /CC170C/Consignment/ActiveBorderTransportMeans = "N" 
ELSE 
            IF /CC015C/TransitOperation/security is in SET {1,2,3}
            AND /CC013C/Consignment/ActiveBorderTransportMeans is NOT PRESENT
            AND /CC015C/Consignment/ActiveBorderTransportMeans is NOT PRESENT
            THEN /CC170C/Consignment/ActiveBorderTransportMeans = "R" 
            ELSE /CC170C/Consignment/ActiveBorderTransportMeans = "O"</v>
          </cell>
        </row>
        <row r="233">
          <cell r="B233" t="str">
            <v>C0808</v>
          </cell>
          <cell r="C233" t="str">
            <v>IF (&lt;CC015C-TRANSIT OPERATION.Security&gt; is in SET {1,2,3} OR &lt;CCA15D-TRANSIT OPERATION.Security&gt; is in SET {1,2,3})
      AND
     &lt;CC170C-CONSIGNMENT.Mode of transport at the border&gt; is EQUAL to '4' (Air)
THEN &lt;CC170C-CONSIGNMENT-ACTIVE BORDER TRANSPORT MEANS.Conveyance reference
number&gt; = "R"
ELSE &lt;CC170C-CONSIGNMENT-ACTIVE BORDER TRANSPORT MEANS.Conveyance reference
number&gt; = "O"</v>
          </cell>
          <cell r="D233" t="str">
            <v>IF (/CC015C/TransitOperation/security is in SET {1,2,3} OR /CCA15D/TransitOperation/security is in SET {1,2,3})
    AND
      /CC170C/Consignment/modeOfTransportAtTheBorder is EQUAL to '4'
THEN /CC170C/Consignment/ActiveBorderTransportMeans/conveyanceReferenceNumber = "R"
ELSE /CC170C/Consignment/ActiveBorderTransportMeans/conveyanceReferenceNumber = "O"</v>
          </cell>
        </row>
        <row r="234">
          <cell r="B234" t="str">
            <v>C0809</v>
          </cell>
          <cell r="C234" t="str">
            <v>IF &lt;CONSIGNMENT.Mode of transport at the border&gt; is EQUAL to '5'
THEN &lt;CONSIGNMENT-ACTIVE BORDER TRANSPORT MEANS&gt; = "N"
ELSE
   IF &lt;TRANSIT OPERATION.Security&gt; is in SET {1,3} 
   THEN &lt;CONSIGNMENT-ACTIVE BORDER TRANSPORT MEANS&gt; = "R"
    ELSE 
      IF (&lt;TRANSIT OPERATION.Security&gt; is EQUAL to '2'  
      AND &lt;TRANSIT OPERATION.Additional declaration type&gt; is EQUAL to 'A')
      THEN &lt;CONSIGNMENT-ACTIVE BORDER TRANSPORT MEANS&gt; = "R"
ELSE &lt;CONSIGNMENT-ACTIVE BORDER TRANSPORT MEANS&gt; = "O"</v>
          </cell>
          <cell r="D234" t="str">
            <v>IF /*/Consignment/modeOfTransportAtTheBorder is EQUAL to '5'
THEN /*/Consignment/ActiveBorderTransportMeans = "N"
ELSE
   IF /*/TransitOperation/security is in SET {1,3}
   THEN /*/Consignment/ActiveBorderTransportMeans = "R"
    ELSE
      IF (/*/TransitOperation/security is EQUAL to '2'
      AND  /*/TransitOperation/additionalDeclarationType is EQUAL to 'A')
      THEN /*/Consignment/ActiveBorderTransportMeans = "R"
ELSE /*/Consignment/ActiveBorderTransportMeans = "O"</v>
          </cell>
        </row>
        <row r="235">
          <cell r="B235" t="str">
            <v>C0810</v>
          </cell>
          <cell r="C235" t="str">
            <v xml:space="preserve">IF &lt;CD001C -CONSIGNMENT -TRANSPORT EQUIPMENT.Number of seals&gt; is GREATER than '0'
OR &lt;CD003C -CONSIGNMENT-TRANSPORT EQUIPMENT.Number of seals&gt; is GREATER than '0'
OR &lt;CD003C -CONSIGNMENT-INCIDENT-TRANSPORT EQUIPMENT.Number of seals&gt; is GREATER than '0'
OR &lt;CD181C-CONSIGNMENT-INCIDENT-TRANSPORT EQUIPMENT.Number of seals&gt; is GREATER than '0'
THEN &lt;CD018C -CONTROL RESULT.State of seals&gt; = "R"
ELSE &lt;CD018C-CONTROL RESULT.State of seals&gt; = "O"
</v>
          </cell>
          <cell r="D235" t="str">
            <v xml:space="preserve">IF /CD001C/Consignment/TransportEquipment/numberOfSeals is GREATER than '0'
OR /CD003C/Consignment/TransportEquipment/numberOfSeals is GREATER than '0'
OR /CD003C/Consignment/Incident/TransportEquipment/numberOfSeals is GREATER than '0'
OR /CD181C/Consignment/Incident/TransportEquipment/numberOfSeals is GREATER than '0'
THEN /CD018C /ControlResult/stateOfSeals = "R"
ELSE /CD018C /ControlResult/stateOfSeals = "O"
</v>
          </cell>
        </row>
        <row r="236">
          <cell r="B236" t="str">
            <v>C0811</v>
          </cell>
          <cell r="C236" t="str">
            <v>IF &lt;TRANSIT OPERATION.Request rejection reason code&gt; is EQUAL to '1'
THEN &lt;CUSTOMS OFFICE OF DEPARTURE&gt; = "N"
ELSE &lt;CUSTOMS OFFICE OF DEPARTURE&gt; = "R"</v>
          </cell>
          <cell r="D236" t="str">
            <v>IF /*/TransitOperation/requestRejectionReasonCode is EQUAL to '1'
THEN /*/CustomsOfficeOfDeparture = "N"
ELSE /*/CustomsOfficeOfDeparture = "R"</v>
          </cell>
        </row>
        <row r="237">
          <cell r="B237" t="str">
            <v>C0812</v>
          </cell>
          <cell r="C237" t="str">
            <v xml:space="preserve">IF the last two characters of &lt;Message recipient&gt; is NOT in SET CL147
(CountryCustomsSecurityAgreementArea)
THEN
&lt;TRANSIT OPERATION.Specific circumstance indicator&gt; = "N" AND
&lt;CUSTOMS OFFICE OF EXIT FOR TRANSIT (DECLARED)&gt; = "N" AND
&lt;CUSTOMS OFFICE OF EXIT FOR TRANSIT (ACTUAL)&gt; = "N" AND
&lt;CONSIGNMENT-CARRIER&gt; = "N" AND
&lt;CONSIGNMENT-PLACE OF UNLOADING&gt; = "N" AND
&lt;CONSIGNMENT-TRANSPORT CHARGES&gt; = "N"
AND &lt;CONSIGNMENT-HOUSE CONSIGNMENT-TRANSPORT CHARGES&gt; = "N"
AND no validation of other conditions is performed
 ELSE
&lt;TRANSIT OPERATION.Specific circumstance indicator&gt; = "O" AND
&lt;CUSTOMS OFFICE OF EXIT FOR TRANSIT (DECLARED)&gt; = "O" AND
&lt;CUSTOMS OFFICE OF EXIT FOR TRANSIT (ACTUAL)&gt; = "O" AND
&lt;CONSIGNMENT-CARRIER&gt; = "O" AND
&lt;CONSIGNMENT-PLACE OF UNLOADING&gt; = "O" AND
&lt;CONSIGNMENT-TRANSPORT CHARGES&gt; = "O"
AND &lt;CONSIGNMENT-HOUSE CONSIGNMENT-TRANSPORT CHARGES&gt; = "O"
</v>
          </cell>
          <cell r="D237" t="str">
            <v xml:space="preserve">IF the last two characters of /*/messageRecipient is NOT in SET CL147
THEN /*/TransitOperation/specificCircumstanceIndicator = "N"
AND /*/CustomsOfficeOfExitForTransitDeclared = "N"
AND /*/CustomsOfficeOfExitForTransitActual = "N"
AND /*/Consignment/Carrier = "N"
AND /*/Consignment/PlaceOfUnloading = "N"
AND /*/Consignment/TransportCharges = "N"
AND /*/Consignment/HouseConsignment/TransportCharges = "N"
AND no validation of other conditions is performed
ELSE /*/TransitOperation/specificCircumstanceIndicator = "O"
AND /*/CustomsOfficeOfExitForTransitDeclared = "O"
AND /*/CustomsOfficeOfExitForTransitActual = "O"
AND /*/Consignment/Carrier = "O"
AND /*/Consignment/PlaceOfUnloading = "O"
AND /*/Consignment/TransportCharges = "O"
AND /*/Consignment/HouseConsignment/TransportCharges = "O"
</v>
          </cell>
        </row>
        <row r="238">
          <cell r="B238" t="str">
            <v>C0813</v>
          </cell>
          <cell r="C238" t="str">
            <v>IF &lt;TRANSIT OPERATION.Security&gt; is in SET {1, 2, 3} AND the last two characters of &lt;Message sender&gt; is in SET CL147
 (CountryCustomsSecurityAgreementArea) AND the last two characters of &lt;Message recipient&gt; is in SET CL147
(CountryCustomsSecurityAgreementArea)
THEN &lt;RISK ANALYSIS IDENTIFICATION&gt;= "R"
ELSE IF &lt;TRANSIT OPERATION.Security&gt; is EQUAL to '0' AND the last two characters of &lt;Message sender&gt; is in SET CL010 (CountryCodesCommunity) AND the last two characters of &lt;Message recipient&gt; is in SET CL010 (CountryCodesCommunity)
THEN &lt;RISK ANALYSIS IDENTIFICATION&gt;= "R"
ELSE IF the last two characters of &lt;Message sender&gt; is NOT in SET CL010 (CountryCodesCommunity) OR the last two characters of &lt;Message recipient&gt; is NOT in SET CL010 (CountryCodesCommunity)
THEN &lt;RISK ANALYSIS IDENTIFICATION&gt; = "N"</v>
          </cell>
          <cell r="D238" t="str">
            <v>IF the /*/TransitOperation/security is in SET {1, 2, 3} AND the last two characters of /*/messageSender is in SET CL147 AND the last two characters of /*/messageRecipient is in SET CL147
THEN /*/RiskAnalysisIdentification = "R"
ELSE IF the /*/TransitOperation/security is EQUAL to '0' AND the last two characters of /*/messageSender is in SET CL010 AND the last two characters of /*/messageRecipient is in SET CL010
THEN /*/RiskAnalysisIdentification = "R"
 ELSE IF the last two characters of /*/messageSender is NOT in SET CL010 OR
 the last two characters of /*/messageRecipient is NOT in SET CL010
THEN /*/RiskAnalysisIdentification = "N"</v>
          </cell>
        </row>
        <row r="239">
          <cell r="B239" t="str">
            <v>C0815</v>
          </cell>
          <cell r="C239" t="str">
            <v>IF at least one occurrence of &lt;GUARANTEE.Guarantee type&gt; is in SET {2, 9}
THEN &lt;CONSIGNMENT&gt; = "R"
ELSE &lt;CONSIGNMENT&gt; = "N"</v>
          </cell>
          <cell r="D239" t="str">
            <v>IF at least one occurrence of /*/Guarantee/guaranteeType is in SET {2, 9}
THEN /*/Consignment = "R"
ELSE /*/Consignment = "N"</v>
          </cell>
        </row>
        <row r="240">
          <cell r="B240" t="str">
            <v>C0816</v>
          </cell>
          <cell r="C240" t="str">
            <v xml:space="preserve">IF the &lt;CUSTOMS OFFICE OF DEPARTURE&gt; (for the CC017C) or the &lt;CUSTOMS OFFICE OF DESTINATION (ACTUAL)&gt; [for the CD018C and CC044C] is located in a CTC country or AD or SM THEN 
&lt;CONSIGNMENT-HOUSE CONSIGNMENT-CONSIGNMENT ITEM-COMMODITY-COMMODITY CODE.Combined nomenclature code&gt; = "N" 
ELSE 
&lt;CONSIGNMENT-HOUSE CONSIGNMENT-CONSIGNMENT ITEM-COMMODITY-COMMODITY CODE.Combined nomenclature code&gt; = "O" </v>
          </cell>
          <cell r="D240" t="str">
            <v>IF the /*/CustomsOfficeOfDeparture (for the CC017C) or the /*/CustomsOfficeOfDestinationActual [for the CD018C and CC044C] is located in a CTC country or AD or SM 
THEN /*/Consignment/HouseConsignment/ConsignmentItem/Commodity/CommodityCode/combinedNomenclatureCode= "N" 
ELSE /*/Consignment/HouseConsignment/ConsignmentItem/Commodity/CommodityCode/combinedNomenclatureCode= "O"</v>
          </cell>
        </row>
        <row r="241">
          <cell r="B241" t="str">
            <v>C0817</v>
          </cell>
          <cell r="C241" t="str">
            <v>IF &lt;CC037C-GUARANTEE REFERENCE-GUARANTEE QUERY.Query identifier&gt; is in SET {2, 4}
THEN &lt;CC037C-GUARANTEE REFERENCE-USAGE&gt; = "N"
ELSE &lt;CC037C-GUARANTEE REFERENCE-USAGE&gt; = "O"</v>
          </cell>
          <cell r="D241" t="str">
            <v>IF /CC037C/GuaranteeReference/GuaranteeQuery/queryIdentifier is in SET {2, 4}
THEN /CC037C/GuaranteeReference/Usage = "N" 
ELSE /CC037C/GuaranteeReference/Usage = "O"</v>
          </cell>
        </row>
        <row r="242">
          <cell r="B242" t="str">
            <v>C0818</v>
          </cell>
          <cell r="C242" t="str">
            <v>IF &lt;CC034C-REQUESTER.Role&gt; is EQUAL to '1'
THEN &lt;CC034C-GUARANTEE REFERENCE-OWNER&gt; = "N"
ELSE &lt;CC034C-GUARANTEE REFERENCE-OWNER&gt; = "R"</v>
          </cell>
          <cell r="D242" t="str">
            <v>IF /CC034C/Requester/role is EQUAL to '1'
THEN /CC034C/GuaranteeReference/Owner = "N"
ELSE /CC034C/GuaranteeReference/Owner = "R"</v>
          </cell>
        </row>
        <row r="243">
          <cell r="B243" t="str">
            <v>C0820</v>
          </cell>
          <cell r="C243" t="str">
            <v xml:space="preserve">IF &lt;CONSIGNMENT-INCIDENT-TRANSHIPMENT.Container indicator&gt; is EQUAL to '1' 
THEN at least one iteration of &lt;CONSIGNMENT-INCIDENT-TRANSPORT EQUIPMENT.Container identification number&gt; = "R" (for the rest of iterations is optional)
ELSE &lt;CONSIGNMENT-INCIDENT-TRANSPORT EQUIPMENT.Container identification number&gt; = "O"
</v>
          </cell>
          <cell r="D243" t="str">
            <v xml:space="preserve">IF /*/Consignment/Incident/Transhipment/containerIndicator is EQUAL to '1' 
THEN at least one iteration of /*/ Consignment/ Incident/TransportEquipment/containerIdentificationNumber = "R"
(for the rest of iterations is optional)
ELSE /*/Consignment/Incident/TransportEquipment/containerIdentificationNumber = "O"
</v>
          </cell>
        </row>
        <row r="244">
          <cell r="B244" t="str">
            <v>C0821</v>
          </cell>
          <cell r="C244" t="str">
            <v>IF country code (first two characters) in the &lt;CUSTOMS OFFICE OF DEPARTURE.Reference number&gt; is in SET CL112
(CountryCodesCTC)
THEN &lt;CONSIGNMENT-HOUSE CONSIGNMENT-CONSIGNMENT ITEM-COMMODITY-
COMMODITY CODE.Combined nomenclature code&gt; = "N"
ELSE &lt;CONSIGNMENT-HOUSE CONSIGNMENT-CONSIGNMENT ITEM-COMMODITY-
COMMODITY CODE.Combined nomenclature code&gt; = "O"</v>
          </cell>
          <cell r="D244" t="str">
            <v xml:space="preserve">IF the first two characters of /*/CustomsOfficeOfDeparture/referenceNumber is in SET CL112
THEN
/*/Consignment/HouseConsignment/ConsignmentItem/Commodity/CommodityCode/combinedNomenclatureCode = "N"
ELSE
/*/Consignment/HouseConsignment/ConsignmentItem/Commodity/CommodityCode/combinedNomencl
atureCode = "O".
</v>
          </cell>
        </row>
        <row r="245">
          <cell r="B245" t="str">
            <v>C0822</v>
          </cell>
          <cell r="C245" t="str">
            <v>IF &lt;TRANSIT OPERATION.Additional declaration type&gt; is EQUAL to 'D'
THEN &lt;CONSIGNMENT.Container indicator&gt; = "O"
ELSE &lt;CONSIGNMENT.Container indicator&gt; = "R"</v>
          </cell>
          <cell r="D245" t="str">
            <v>IF /*/TransitOperation/additionalDeclarationType is EQUAL to 'D'
THEN /*/Consignment/containerIndicator = "O"
ELSE /*/Consignment/containerIndicator = "R"</v>
          </cell>
        </row>
        <row r="246">
          <cell r="B246" t="str">
            <v>C0823</v>
          </cell>
          <cell r="C246" t="str">
            <v>IF &lt;CONSIGNMENT.Container indicator&gt; is PRESENT
THEN
     IF &lt;CONSIGNMENT.Container indicator&gt; is EQUAL to '1'
     THEN &lt;CONSIGNMENT-TRANSPORT EQUIPMENT&gt; = "R"
     ELSE &lt;CONSIGNMENT-TRANSPORT EQUIPMENT&gt; = "O"
ELSE &lt;CONSIGNMENT-TRANSPORT EQUIPMENT&gt; = "N"</v>
          </cell>
          <cell r="D246" t="str">
            <v>IF /*/Consignment/containerIndicator is PRESENT
THEN
     IF /*/Consignment/containerIndicator is EQUAL to '1'
     THEN /*/Consignment/TransportEquipment = "R"
     ELSE /*/Consignment/TransportEquipment = "O"
ELSE /*/Consignment/TransportEquipment = "N"</v>
          </cell>
        </row>
        <row r="247">
          <cell r="B247" t="str">
            <v>C0824</v>
          </cell>
          <cell r="C247" t="str">
            <v>IF (&lt;CC013C-TRANSIT OPERATION.Declaration type&gt; is PRESENT OR &lt;CCA13D-TRANSIT OPERATION.Declaration type&gt; is PRESENT)
THEN
             IF (&lt;CC013C-CONSIGNMENT.Container indicator&gt; is PRESENT or &lt;CCA13D-CONSIGNMENT.Container indicator&gt; is PRESENT)
               THEN &lt;CC170C-CONSIGNMENT.Container indicator&gt; = "O"
               ELSE &lt;CC170C-CONSIGNMENT.Container indicator&gt; = "R"
ELSE
               IF (&lt;CC015C-CONSIGNMENT.Container indicator&gt; is PRESENT OR &lt;CCA15D-CONSIGNMENT.Container indicator&gt; is PRESENT)
               THEN &lt;CC170C-CONSIGNMENT.Container indicator&gt; = "O"
               ELSE &lt;CC170C-CONSIGNMENT.Container indicator&gt; = "R"</v>
          </cell>
          <cell r="D247" t="str">
            <v>IF (/CC013C/TransitOperation/declarationType is PRESENT OR /CCA13D/TransitOperation/declarationType is PRESENT)
THEN
               IF (/CC013C/Consignment/containerIndicator is PRESENT OR /CCA13D/Consignment/containerIndicator is PRESENT)
               THEN /CC170C/Consignment/containerIndicator = "O"
               ELSE   /CC170C/Consignment/containerIndicator = "R"
ELSE
               IF (/CC015C/Consignment/containerIndicator is PRESENT OR /CCA15D/Consignment/containerIndicator is PRESENT)
               THEN /CC170C/Consignment/containerIndicator = "O"
               ELSE   /CC170C/Consignment/containerIndicator = "R"</v>
          </cell>
        </row>
        <row r="248">
          <cell r="B248" t="str">
            <v>C0826</v>
          </cell>
          <cell r="C248" t="str">
            <v>IF &lt;CONSIGNMENT.Inland mode of transport&gt; is EQUAL to '5'
THEN 
&lt;CONSIGNMENT-DEPARTURE TRANSPORT MEANS&gt; = “N” AND
&lt;CONSIGNMENT-HOUSE CONSIGNMENT-DEPARTURE TRANSPORT MEANS&gt; = "N"
ELSE
IF &lt;CONSIGNMENT-DEPARTURE TRANSPORT MEANS&gt; is PRESENT
THEN &lt;CONSIGNMENT-HOUSE CONSIGNMENT-DEPARTURE TRANSPORT MEANS&gt; = "N"
ELSE &lt;CONSIGNMENT-HOUSE CONSIGNMENT-DEPARTURE TRANSPORT MEANS&gt; = "O"</v>
          </cell>
          <cell r="D248" t="str">
            <v>IF /*/Consignment/inlandModeOfTransport is EQUAL to '5'
THEN
/*/Consignment/DepartureTransportMeans = "N" AND /*/Consignment/HouseConsignment/DepartureTransportMeans = "N"
ELSE
IF /*/Consignment/DepartureTransportMeans is PRESENT
THEN /*/Consignment/HouseConsignment/DepartureTransportMeans = "N"
ELSE /*/Consignment/HouseConsignment/DepartureTransportMeans = "O"</v>
          </cell>
        </row>
        <row r="249">
          <cell r="B249" t="str">
            <v>C0827</v>
          </cell>
          <cell r="C249" t="str">
            <v>IF &lt;CUSTOMS OFFICE OF DEPARTURE.Entry indicator&gt; is EQUAL to '1' 
THEN &lt;CONSIGNMENT.Container indicator&gt; = "R"
ELSE IF &lt;TRANSIT OPERATION.Additional declaration type&gt; is EQUAL to 'D'
THEN &lt;CONSIGNMENT.Container indicator&gt; = "O"
ELSE &lt;CONSIGNMENT.Container indicator&gt; = "R"</v>
          </cell>
          <cell r="D249" t="str">
            <v>IF /*/CustomsOfficeOfDeparture/entryIndicator is EQUAL to '1' 
THEN /*/Consignment/containerIndicator = "R"
ELSE IF /*/TransitOperation/additionalDeclarationType is EQUAL to 'D'
THEN /*/Consignment/containerIndicator = "O"
ELSE /*/Consignment/containerIndicator = "R"</v>
          </cell>
        </row>
        <row r="250">
          <cell r="B250" t="str">
            <v>C0828</v>
          </cell>
          <cell r="C250" t="str">
            <v>IF &lt;COUNTRY-ACTION-UNAVAILABILITY.Functionality&gt; is in SET CL168 (BusinessFunctionality) 
THEN &lt;COUNTRY-ACTION-UNAVAILABILITY-FALLBACK&gt; = "O"
ELSE &lt;COUNTRY-ACTION-UNAVAILABILITY-FALLBACK&gt; = "N"</v>
          </cell>
          <cell r="D250" t="str">
            <v>IF /*/Country/Action/Unavailability/functionality is in SET CL168
THEN /*/Country/Action/Unavailability/Fallback = "O" 
ELSE /*/Country/Action/Unavailability/Fallback = "N"</v>
          </cell>
        </row>
        <row r="251">
          <cell r="B251" t="str">
            <v>C0831</v>
          </cell>
          <cell r="C251" t="str">
            <v>IF &lt;CUSTOMS OFFICE OF DESTINATION&gt; is PRESENT
THEN
&lt;CUSTOMS OFFICE OF TRANSIT&gt; = "N" AND
&lt;CUSTOMS OFFICE OF EXIT FOR TRANSIT&gt; = "N"
ELSE IF &lt;CUSTOMS OFFICE OF TRANSIT&gt; is PRESENT
THEN
&lt;CUSTOMS OFFICE OF EXIT FOR TRANSIT&gt; = "N"
ELSE
&lt;CUSTOMS OFFICE OF EXIT FOR TRANSIT&gt; = "R"</v>
          </cell>
          <cell r="D251" t="str">
            <v>IF /*/CustomsOfficeOfDestination is PRESENT
THEN /*/CustomsOfficeOfTransit = "N" AND /*/CustomsOfficeOfExitForTransit = "N"
ELSE IF /*/CustomsOfficeOfTransit is PRESENT
THEN /*/CustomsOfficeOfExitForTransit = "N"
ELSE
/*/CustomsOfficeOfExitForTransit = "R"</v>
          </cell>
        </row>
        <row r="252">
          <cell r="B252" t="str">
            <v>C0833</v>
          </cell>
          <cell r="C252" t="str">
            <v>IF &lt;CONSIGNMENT.Inland mode of transport&gt; is EQUAL to '5'
THEN &lt;CC170C-CONSIGNMENT-DEPARTURE TRANSPORT MEANS&gt; = "N" AND
&lt;CC170C -CONSIGNMENT-HOUSE CONSIGNMENT-DEPARTURE TRANSPORT MEANS&gt; = "N"
ELSE IF (&lt;CC015C-CONSIGNMENT.DEPARTURE TRANSPORT MEANS&gt; is NOT PRESENT OR &lt;CCA15D-CONSIGNMENT.DEPARTURE TRANSPORT MEANS&gt; is NOT PRESENT) AND (&lt;CC015C-CONSIGNMENT.HOUSE CONSIGNMENT.DEPARTURE TRANSPORT MEANS&gt; is NOT PRESENT OR &lt;CCA15D-CONSIGNMENT.HOUSE CONSIGNMENT.DEPARTURE TRANSPORT MEANS&gt; is NOT PRESENT) AND (&lt;CC013C-CONSIGNMENT.DEPARTURE TRANSPORT MEANS&gt; is NOT PRESENT OR &lt;CCA13D-CONSIGNMENT.DEPARTURE TRANSPORT MEANS&gt; is NOT PRESENT) AND (&lt;CC013C-CONSIGNMENT.HOUSE CONSIGNMENT. DEPARTURE TRANSPORT MEANS&gt; is NOT PRESENT OR &lt;CCA13D-CONSIGNMENT.HOUSE CONSIGNMENT. DEPARTURE TRANSPORT MEANS&gt; is NOT PRESENT)
THEN
    IF &lt;CC170C-CONSIGNMENT-DEPARTURE TRANSPORT   MEANS&gt; is PRESENT
   THEN &lt;CC170C-CONSIGNMENT-HOUSE CONSIGNMENT-DEPARTURE TRANSPORT MEANS&gt;
= "N"
ELSE &lt;CC170C-CONSIGNMENT-HOUSE CONSIGNMENT-DEPARTURE TRANSPORT MEANS&gt; =
"O"</v>
          </cell>
          <cell r="D252" t="str">
            <v>IF /*/Consignment/inlandModeOfTransport is EQUAL to '5'
THEN
/CC170C/Consignment/DepartureTransportMeans = "N" AND
/CC170C/Consignment/HouseConsignment/DepartureTransportMeans = "N"
ELSE IF (/CC015C/Consignment/DepartureTransportMeans is NOT PRESENT OR /CCA15D/Consignment/DepartureTransportMeans is NOT PRESENT) AND
(/CC015C/Consignment/HouseConsignment/DepartureTransportMeans is NOT PRESENT OR /CCA15D/Consignment/HouseConsignment/DepartureTransportMeans is NOT PRESENT) AND    (/CC013C/Consignment/DepartureTransportMeans is NOT PRESENT OR /CCA13D/Consignment/DepartureTransportMeans is NOT PRESENT) AND
(/CC013C/Consignment/HouseConsignment/DepartureTransportMeans is NOT PRESENT OR /CCA13D/Consignment/HouseConsignment/DepartureTransportMeans is NOT PRESENT)
THEN
    IF /CC170C/Consignment/DepartureTransportMeans is PRESENT
   THEN /CC170C/Consignment/HouseConsignment/DepartureTransportMeans = "N"
ELSE /CC170C/Consignment/HouseConsignment/DepartureTransportMeans = "O"</v>
          </cell>
        </row>
        <row r="253">
          <cell r="B253" t="str">
            <v>C0837</v>
          </cell>
          <cell r="C253" t="str">
            <v>IF &lt;CONSIGNMENT-HOUSE CONSIGNMENT-PREVIOUS DOCUMENT. Type&gt; is EQUAL to 'N830'
THEN
&lt;CONSIGNMENT-HOUSE CONSIGNMENT-CONSIGNMENT ITEM-COMMODITY-GOODS
MEASURE.Net mass&gt; = "R"
ELSE IF &lt;TRANSIT OPERATION.Reduced dataset indicator&gt; is EQUAL to '1'
THEN
&lt;CONSIGNMENT-HOUSE CONSIGNMENT-CONSIGNMENT ITEM-COMMODITY-GOODS
MEASURE.Net mass&gt; = "N"
ELSE
&lt;CONSIGNMENT-HOUSE CONSIGNMENT-CONSIGNMENT ITEM-COMMODITY-GOODS
MEASURE.Net mass&gt; = "O"</v>
          </cell>
          <cell r="D253" t="str">
            <v>IF /*/Consignment/HouseConsignment/PreviousDocument/type is EQUAL to 'N830' 
THEN
/*/Consignment/HouseConsignment/ConsignmentItem/Commodity/GoodsMeasure/netMass = "R"
ELSE IF /*/ TransitOperation/reducedDatasetIndicator is EQUAL to '1'
THEN
/*/Consignment/HouseConsignment/ConsignmentItem/Commodity/GoodsMeasure/netMass = "N"
ELSE
/*/Consignment/HouseConsignment/ConsignmentItem/Commodity/GoodsMeasure/netMass = "O"</v>
          </cell>
        </row>
        <row r="254">
          <cell r="B254" t="str">
            <v>C0839</v>
          </cell>
          <cell r="C254" t="str">
            <v xml:space="preserve">IF &lt;AUTHORISATION.Type&gt; is NOT EQUAL to 'C521'
THEN 
         &lt;TRANSIT OPERATION.Limit date&gt; = "N"
ELSE
        IF &lt;Transit Operation/Additional declaration type&gt; is EQUAL to 'D'
       THEN 
               &lt;TRANSIT OPERATION.Limit date&gt; = "O"
        ELSE 
              &lt;TRANSIT OPERATION.Limit date&gt; = "R" </v>
          </cell>
          <cell r="D254" t="str">
            <v>IF /*/Authorisation/type is NOT EQUAL to 'C521' 
THEN 
        /*/TransitOperation/limitDate = "N"
ELSE 
       IF /*/TransitOperation/additionalDeclarationType is EQUAL to 'D'
       THEN 
              /*/TransitOperation/limitDate = "O"
        ELSE 
               /*/TransitOperation/limitDate = "R"</v>
          </cell>
        </row>
        <row r="255">
          <cell r="B255" t="str">
            <v>C0840</v>
          </cell>
          <cell r="C255" t="str">
            <v>IF (&lt;CC015C-AUTHORISATION.Type&gt; is NOT EQUAL to 'C521' OR &lt;CCA15D-AUTHORISATION.Type&gt; is NOT EQUAL to 'C521' OR &lt;CC013C-AUTHORISATION.Type&gt; is NOT EQUAL to 'C521' OR &lt;CCA13D-AUTHORISATION.Type&gt; is NOT EQUAL to 'C521')
THEN &lt;CC170C-TRANSIT OPERATION.Limit date&gt; = "N"
ELSE 
IF (&lt;CC015C-TRANSIT OPERATION.Limit date&gt; is NOT PRESENT OR &lt;CCA15D-TRANSIT OPERATION.Limit date&gt; is NOT PRESENT) AND (&lt;CC013C-TRANSIT OPERATION.Limit date&gt; is NOT PRESENT OR &lt;CCA13D-TRANSIT OPERATION.Limit date&gt; is NOT PRESENT)
THEN &lt;CC170C-TRANSIT OPERATION.Limit date&gt; = "R"
ELSE &lt;CC170C-TRANSIT OPERATION.Limit date&gt; = "O"</v>
          </cell>
          <cell r="D255" t="str">
            <v>IF (/CC015C/Authorisation/type is NOT EQUAL to 'C521' OR /CCA15D/Authorisation/type is NOT EQUAL to 'C521' OR /CC013C/Authorisation/type is NOT EQUAL to 'C521' OR /CCA13D/Authorisation/type is NOT EQUAL to 'C521')
THEN /CC170C/TransitOperation/limitDate = "N"
ELSE
IF (/CC015C/TransitOperation/limitDate is NOT PRESENT OR /CCA15D/TransitOperation/limitDate is NOT PRESENT) AND (/CC013C/TransitOperation/limitDate is NOT PRESENT OR /CCA13D/TransitOperation/limitDate is NOT PRESENT)
THEN /CC170C/TransitOperation/limitDate = "R"
ELSE /CC170C/TransitOperation/limitDate = "O"</v>
          </cell>
        </row>
        <row r="256">
          <cell r="B256" t="str">
            <v>C0844</v>
          </cell>
          <cell r="C256" t="str">
            <v>IF &lt;CD001C-CONSIGNMENT-HOUSE CONSIGNMENT-PREVIOUS DOCUMENT. Type&gt; OR &lt;CD003C-CONSIGNMENT-HOUSE CONSIGNMENT-PREVIOUS DOCUMENT.Type&gt; is EQUAL to 'N830'
THEN
&lt;CC025C -CONSIGNMENT-HOUSE CONSIGNMENT-CONSIGNMENT ITEM-COMMODITY-GOODS MEASURE.Net mass&gt; = "R"
ELSE IF &lt;CD001C-TRANSIT OPERATION.Reduced dataset indicator&gt; OR &lt;CD003C-TRANSIT OPERATION.Reduced dataset indicator&gt; is EQUAL to '1'
THEN
&lt;CC025C -CONSIGNMENT-HOUSE CONSIGNMENT-CONSIGNMENT ITEM-COMMODITY-GOODS MEASURE.Net mass&gt; = "N"
ELSE
&lt;CC025C -CONSIGNMENT-HOUSE CONSIGNMENT-CONSIGNMENT ITEM-COMMODITY-GOODS MEASURE.Net mass&gt; = "O"</v>
          </cell>
          <cell r="D256" t="str">
            <v>IF /CD001C/Consignment/HouseConsignment/PreviousDocument/Type OR /CD003C/Consignment/HouseConsignment/PreviousDocument/Type is EQUAL to 'N830'
THEN
/CC025C/Consignment/HouseConsignment/ConsignmentItem/Commodity/GoodsMeasure/netMass ="R"
ELSE IF /CD001C/TransitOperation/reducedDatasetIndicator OR /CD003C/TransitOperation/reducedDatasetIndicator is EQUAL to '1'
THEN
/CC025C/Consignment/HouseConsignment/ConsignmentItem/Commodity/GoodsMeasure/netMass ="N"
ELSE
/CC025C/Consignment/HouseConsignment/ConsignmentItem/Commodity/GoodsMeasure/netMass ="O"</v>
          </cell>
        </row>
        <row r="257">
          <cell r="B257" t="str">
            <v>C0860</v>
          </cell>
          <cell r="C257" t="str">
            <v>IF &lt;CC190C-TRANSIT OPERATION.AES Communication purpose&gt; is EQUAL to '2'
THEN &lt;CC190C-CONSIGNMENT&gt; = "N"
ELSE &lt;CC190C-CONSIGNMENT&gt; = "R"</v>
          </cell>
          <cell r="D257" t="str">
            <v>IF /CC190C/TransitOperation/AESCommunicationPurpose&gt; is EQUAL to '2'
THEN /CC190C/Consignment = "N"
ELSE /CC190C/Consignment = "R"</v>
          </cell>
        </row>
        <row r="258">
          <cell r="B258" t="str">
            <v>C0861</v>
          </cell>
          <cell r="C258" t="str">
            <v>IF ((&lt;CC015C-AUTHORISATION.Type&gt; is EQUAL to 'C521' OR &lt;CCA15D-AUTHORISATION.Type&gt; is EQUAL to 'C521') AND (&lt;CC015C-CONSIGNMENT-LOCATION OF GOODS&gt; is PRESENT OR &lt;CCA15D-CONSIGNMENT-LOCATION OF GOODS&gt; is PRESENT) (either from CC015C or CCA15D or from Authorisation record))
     OR ((&lt;CC013C-AUTHORISATION.Type&gt; is EQUAL to 'C521' OR &lt;CCA13D-AUTHORISATION.Type&gt; is EQUAL to 'C521') AND (&lt;CC013C-CONSIGNMENT-LOCATION OF GOODS&gt; is PRESENT OR &lt;CCA13D-CONSIGNMENT-LOCATION OF GOODS&gt; is PRESENT) (either from CC013C or CCA13D or from Authorisation record))
THEN &lt;CC190C-CONSIGNMENT-LOCATION OF GOODS&gt; = "R"
ELSE &lt;CC190C-CONSIGNMENT-LOCATION OF GOODS&gt; = "N"</v>
          </cell>
          <cell r="D258" t="str">
            <v>IF ((/CC015C/Authorisation/type is EQUAL to 'C521' OR /CCA15D/Authorisation/type is EQUAL to 'C521') AND (/CC015C/Consignment/LocationOfGoods is PRESENT OR /CCA15D/Consignment/LocationOfGoods is PRESENT) (either from CC015C or CCA15D or from Authorisation record))
     OR ((/CC013C/Authorisation/type is EQUAL to 'C521' OR /CCA13D/Authorisation/type is EQUAL to 'C521') AND (/CC013C/Consignment/LocationOfGoods is PRESENT OR /CCA13D/Consignment/LocationOfGoods is PRESENT) (either from CC013C or CCA13D or from Authorisation record))
THEN /CC190C/Consignment/LocationOfGoods = "R"
ELSE /CC190C/Consignment/LocationOfGoods = "N"</v>
          </cell>
        </row>
        <row r="259">
          <cell r="B259" t="str">
            <v>C0862</v>
          </cell>
          <cell r="C259" t="str">
            <v>IF (&lt;CC015C-CONSIGNMENT-HOUSE CONSIGNMENT-CONSIGNMENT ITEM-SUPPORTING DOCUMENT.Type&gt; is in SET {C651, C658} OR &lt;CCA15D-CONSIGNMENT-HOUSE CONSIGNMENT-CONSIGNMENT ITEM-SUPPORTING DOCUMENT.Type&gt; is in SET {C651, C658}
OR &lt;CC013C-CONSIGNMENT-HOUSE CONSIGNMENT-CONSIGNMENT ITEM-SUPPORTING DOCUMENT.Type&gt; is in SET {C651,C658} OR &lt;CCA13D-CONSIGNMENT-HOUSE CONSIGNMENT-CONSIGNMENT ITEM-SUPPORTING DOCUMENT.Type&gt; is in SET {C651,C658})
AND (&lt;CC015C-CONSIGNMENT-HOUSE CONSIGNMENT-CONSIGNMENT ITEM-COMMODITY-GOODS MEASURE.Supplementary units&gt; is PRESENT OR &lt;CCA15D-CONSIGNMENT-HOUSE CONSIGNMENT-CONSIGNMENT ITEM-COMMODITY-GOODS MEASURE.Supplementary units&gt; is PRESENT OR &lt;CC013C-CONSIGNMENT-HOUSE CONSIGNMENT-CONSIGNMENT ITEM-COMMODITY-GOODS MEASURE.Supplementary units&gt; is PRESENT OR &lt;CCA13D-CONSIGNMENT-HOUSE CONSIGNMENT-CONSIGNMENT ITEM-COMMODITY-GOODS MEASURE.Supplementary units&gt; is PRESENT)
THEN
&lt;CC190C-CONSIGNMENT-HOUSE CONSIGNMENT-CONSIGNMENT ITEM-COMMODITY-GOODS MEASURE.Supplementary units&gt; = "R"
ELSE
&lt;CC190C-CONSIGNMENT-HOUSE CONSIGNMENT-CONSIGNMENT ITEM-COMMODITY-GOODS MEASURE.Supplementary units&gt; = "N"</v>
          </cell>
          <cell r="D259" t="str">
            <v>IF (/CC015C/Consignment/HouseConsignment/ConsignmentItem/SupportingDocument/type is in SET {C651, C658} OR /CCA15D/Consignment/HouseConsignment/ConsignmentItem/SupportingDocument/type is in SET {C651, C658}
OR /CC013C/Consignment/HouseConsignment/ConsignmentItem/SupportingDocument/type is in SET {C651,C658} OR /CCA13D/Consignment/HouseConsignment/ConsignmentItem/SupportingDocument/type is in SET {C651,C658})
AND (/CC015C/Consignment/HouseConsignment/ConsignmentItem/Commodity/GoodsMeasure/supplementaryUnits is PRESENT OR /CCA15D/Consignment/HouseConsignment/ConsignmentItem/Commodity/GoodsMeasure/supplementaryUnits is PRESENT OR /CC013C/Consignment/HouseConsignment/ConsignmentItem/Commodity/GoodsMeasure/supplementaryUnits is PRESENT OR /CCA13D/Consignment/HouseConsignment/ConsignmentItem/Commodity/GoodsMeasure/supplementaryUnits is PRESENT)
THEN
/CC190C/Consignment/HouseConsignment/ConsignmentItem/Commodity/GoodsMeasure/supplementaryUnits = "R"
ELSE
/CC190C/Consignment/HouseConsignment/ConsignmentItem/Commodity/ GoodsMeasure/supplementaryUnits = "N"</v>
          </cell>
        </row>
        <row r="260">
          <cell r="B260" t="str">
            <v>C0867</v>
          </cell>
          <cell r="C260" t="str">
            <v>IF &lt;CD501C-GOODS SHIPMENT-GOODS ITEM-PREVIOUS DOCUMENT.Type&gt; is in SET CL234 (DocumentTypeExcise)
  THEN &lt;CC191C-AES RESULTS-EXPORT OPERATION-GOODS SHIPMENT&gt; = "R"
ELSE &lt;CC191C-AES RESULTS-EXPORT OPERATION-GOODS SHIPMENT&gt; = "N"</v>
          </cell>
          <cell r="D260" t="str">
            <v>IF /CD501C/GoodsShipment/GoodsItem/PreviousDocument/type is in SET CL234
   THEN /CC191C/AESResults/ExportOperation/GoodsShipment = "R"
ELSE /CC191C/AESResults/ExportOperation/GoodsShipment = "N"</v>
          </cell>
        </row>
        <row r="261">
          <cell r="B261" t="str">
            <v>C0870</v>
          </cell>
          <cell r="C261" t="str">
            <v>IF the first three characters of &lt;Message recipient&gt; is EQUAL to 'NTA'
THEN &lt;INVALIDATION.Decision date and time&gt; = "N"
ELSE &lt;INVALIDATION.Decision date and time&gt; = "R"</v>
          </cell>
          <cell r="D261" t="str">
            <v>IF the first three characters of /*/messageRecipient is EQUAL to 'NTA'
THEN /*/Invalidation/decisionDateAndTime = "N"
ELSE /*/Invalidation/decisionDateAndTime = "R"</v>
          </cell>
        </row>
        <row r="262">
          <cell r="B262" t="str">
            <v>C0872</v>
          </cell>
          <cell r="C262" t="str">
            <v>IF &lt;CONSIGNMENT.Container indicator&gt; is EQUAL to '1'
  THEN &lt;CONSIGNMENT-TRANSPORT EQUIPMENT&gt; = "R"
   ELSE &lt;CONSIGNMENT-TRANSPORT EQUIPMENT&gt; = "O"</v>
          </cell>
          <cell r="D262" t="str">
            <v>IF /*/Consignment/containerIndicator is EQUAL to '1'
  THEN /*/Consignment/TransportEquipment = "R"
   ELSE /*/Consignment/TransportEquipment = "O"</v>
          </cell>
        </row>
        <row r="263">
          <cell r="B263" t="str">
            <v>C0875</v>
          </cell>
          <cell r="C263" t="str">
            <v xml:space="preserve">IF &lt;CD119D-TRANSIT OPERATION.Passage refusal reason code&gt; is EQUAL to ‘4’ (Other) 
THEN &lt;CD119D-TRANSIT OPERATION.Text&gt; = "R" 
ELSE &lt;CD119D-TRANSIT OPERATION.Text&gt; = "O" 
</v>
          </cell>
          <cell r="D263" t="str">
            <v xml:space="preserve">IF /CD119D/TransitOperation/passageRefusalReasonCode is EQUAL to ‘4’ 
THEN /CD119D/TransitOperation/text = "R" 
ELSE /CD119D/TransitOperation/text = "O" 
</v>
          </cell>
        </row>
        <row r="264">
          <cell r="B264" t="str">
            <v>C0904</v>
          </cell>
          <cell r="C264" t="str">
            <v>IF &lt;TRANSIT OPERATION.Declaration type&gt; is PRESENT
THEN
IF &lt;TRANSIT OPERATION.Declaration type&gt; is EQUAL to 'TIR' 
THEN &lt;HOLDER OF THE TRANSIT PROCEDURE.TIR holder identification number&gt; = "R" 
ELSE &lt;HOLDER OF THE TRANSIT PROCEDURE.TIR holder identification number&gt; = "N" 
ELSE
IF &lt;CC015C-TRANSIT OPERATION.Declaration type&gt; is EQUAL to 'TIR' OR &lt;CCA15D-TRANSIT OPERATION.Declaration type&gt; is EQUAL to 'TIR' OR &lt;CC013C-TRANSIT OPERATION.Declaration type&gt; is EQUAL to 'TIR' OR &lt;CCA13D-TRANSIT OPERATION.Declaration type&gt; is EQUAL to 'TIR' 
THEN &lt;HOLDER OF THE TRANSIT PROCEDURE.TIR holder identification number&gt; = "R" 
ELSE &lt;HOLDER OF THE TRANSIT PROCEDURE.TIR holder identification number&gt; = "N"</v>
          </cell>
          <cell r="D264" t="str">
            <v>IF /*/TransitOperation/declarationType is PRESENT
THEN IF /*/TransitOperation/declarationType is EQUAL to 'TIR'
           THEN /*/HolderOfTheTransitProcedure/TIRHolderIdentificationNumber = "R"
           ELSE /*/HolderOfTheTransitProcedure/TIRHolderIdentificationNumber = "N"
ELSE IF /CC015C/TransitOperation/declarationType is EQUAL to 'TIR' OR /CCA15D/TransitOperation/declarationType is EQUAL to 'TIR' OR 
/CC013C/TransitOperation/declarationType is EQUAL to 'TIR' OR /CCA13D/TransitOperation/declarationType is EQUAL to 'TIR'
         THEN /*/HolderOfTheTransitProcedure/TIRHolderIdentificationNumber = "R"
         ELSE /*/HolderOfTheTransitProcedure/TIRHolderIdentificationNumber = "N"</v>
          </cell>
        </row>
        <row r="265">
          <cell r="B265" t="str">
            <v>C0908</v>
          </cell>
          <cell r="C265" t="str">
            <v xml:space="preserve">IF &lt;CONSIGNMENT.Mode of transport at the border&gt; is EQUAL to '5'
THEN &lt;CONSIGNMENT-ACTIVE BORDER TRANSPORT MEANS&gt; = "N" 
ELSE
IF &lt;TRANSIT OPERATION.Security is in SET {1,2,3} 
THEN &lt;CONSIGNMENT-ACTIVE BORDER TRANSPORT MEANS&gt; = "R" 
ELSE &lt;CONSIGNMENT-ACTIVE BORDER TRANSPORT MEANS&gt; = "O" 
</v>
          </cell>
          <cell r="D265" t="str">
            <v xml:space="preserve">IF /*/Consignment/modeOfTransportAtTheBorder is EQUAL to '5'
THEN /*/Consignment/ActiveBorderTransportMeans = "N" 
ELSE 
IF /*/TransitOperation/security is in SET {1,2,3} 
THEN /*/Consignment/ActiveBorderTransportMeans = "R" 
ELSE /*/Consignment/ActiveBorderTransportMeans = "O"
</v>
          </cell>
        </row>
        <row r="266">
          <cell r="B266" t="str">
            <v>C0909</v>
          </cell>
          <cell r="C266" t="str">
            <v>IF &lt;CONSIGNMENT.Country of dispatch&gt; is PRESENT
    THEN
     &lt;CONSIGNMENT-HOUSE CONSIGNMENT.Country of dispatch&gt; = "N" AND
    &lt;CONSIGNMENT-HOUSE CONSIGNMENT-CONSIGNMENT ITEM.Country of 
    dispatch&gt; = "N"
    ELSE IF &lt;CONSIGNMENT-HOUSE CONSIGNMENT.Country of dispatch&gt; is 
    PRESENT
    THEN &lt;CONSIGNMENT-HOUSE CONSIGNMENT-CONSIGNMENT ITEM.Country of dispatch&gt; = "N"
     ELSE 
     &lt;CONSIGNMENT-HOUSE CONSIGNMENT-CONSIGNMENT ITEM.Country of dispatch&gt; = "R"</v>
          </cell>
          <cell r="D266" t="str">
            <v xml:space="preserve">IF /*/Consignment/countryOfDispatch is PRESENT
    THEN
    /*/Consignment/HouseConsignment/countryOfDispatch = "N" AND
    /*/Consignment/HouseConsignment/ConsignmentItem/countryOfDispatch = "N"
    ELSE IF /*/Consignment/HouseConsignment/countryOfDispatch is PRESENT
    THEN
     /*/Consignment/HouseConsignment/ConsignmentItem/countryOfDispatch = "N" 
     ELSE
      /*/Consignment/HouseConsignment/ConsignmentItem/countryOfDispatch = "R" </v>
          </cell>
        </row>
        <row r="267">
          <cell r="B267" t="str">
            <v>C0930</v>
          </cell>
          <cell r="C267" t="str">
            <v xml:space="preserve">IF &lt;CONTROL RESULT.Code&gt; is in SET {B1, A5}
THEN
(&lt;CONSIGMENT&gt; = "R" AND &lt;TRANSIT OPERATION.Other things to report&gt; = "O") OR
(&lt;CONSIGMENT&gt; = "O" AND &lt;TRANSIT OPERATION.Other things to report&gt; = "R")
ELSE
&lt;CONSIGMENT&gt; = "N" AND &lt;TRANSIT OPERATION.Other things to report&gt; = "O"
</v>
          </cell>
          <cell r="D267" t="str">
            <v xml:space="preserve">IF /*/ControlResult/code is in SET {B1, A5}
THEN
(/*/Consignment = "R" AND /*/TransitOperation/otherThingsToReport = "O") OR (/*/Consignment = "O" AND /*/TransitOperation/otherThingsToReport = "R") 
ELSE
/*/Consignment = "N" AND /*/TransitOperation/otherThingsToReport = "O"
</v>
          </cell>
        </row>
        <row r="268">
          <cell r="B268" t="str">
            <v>C0931</v>
          </cell>
          <cell r="C268" t="str">
            <v>IF &lt;TRANSIT OPERATION.Security&gt; is in SET {1, 3} 
THEN &lt;HOLDER OF THE TRANSIT PROCEDURE-CONTACT PERSON&gt; = "R" 
ELSE &lt;HOLDER OF THE TRANSIT PROCEDURE-CONTACT PERSON&gt; = "O"; 
IF &lt;TRANSIT OPERATION.Security&gt; is in SET {1, 3} 
THEN &lt;REPRESENTATIVE-CONTACT PERSON&gt; = "R" 
ELSE &lt;REPRESENTATIVE-CONTACT PERSON&gt; = "O"; 
IF &lt;TRANSIT OPERATION.Security&gt; is in SET {1, 3} 
THEN 
IF &lt;TRANSIT OPERATION.Additional declaration type is EQUAL to 'D' 
THEN &lt;CONSIGNMENT-CONSIGNEE-CONTACT PERSON&gt; = "O" 
ELSE &lt;CONSIGNMENT-CONSIGNEE-CONTACT PERSON&gt; = "R" 
ELSE &lt;CONSIGNMENT-CONSIGNEE-CONTACT PERSON&gt; = "N"; 
IF &lt;TRANSIT OPERATION.Security&gt; is in SET {1, 3} 
AND &lt;TRANSIT OPERATION.Specific circumstance indicator&gt; is EQUAL to 'F34' 
THEN 
IF &lt;TRANSIT OPERATION.Additional declaration type&gt; is EQUAL to 'D' 
THEN &lt;CONSIGNMENT-HOUSE CONSIGNMENT-CONSIGNOR-CONTACT PERSON&gt; = "O" 
ELSE  &lt;CONSIGNMENT-HOUSE CONSIGNMENT-CONSIGNOR-CONTACT PERSON&gt; = "R" 
ELSE &lt;CONSIGNMENT-HOUSE CONSIGNMENT-CONSIGNOR-CONTACT PERSON&gt; = "O"; 
IF &lt;TRANSIT OPERATION.Security&gt; is in SET {1, 3} 
AND &lt;TRANSIT OPERATION.Specific circumstance indicator&gt; is EQUAL to 'F34' 
THEN 
IF &lt;TRANSIT OPERATION.Additional declaration type&gt;  is EQUAL to 'D' 
THEN &lt;CONSIGNMENT-HOUSE CONSIGNMENT-CONSIGNEE-CONTACT PERSON&gt; = "O" 
ELSE &lt;CONSIGNMENT-HOUSE CONSIGNMENT-CONSIGNEE-CONTACT PERSON&gt; = "R" 
ELSE &lt;CONSIGNMENT-HOUSE CONSIGNMENT-CONSIGNEE-CONTACT PERSON&gt; = "N"</v>
          </cell>
          <cell r="D268" t="str">
            <v xml:space="preserve">IF /*/TransitOperation/security is in SET {1, 3}  
THEN /*/HolderOfTheTransitProcedure/ContactPerson = "R"  
ELSE /*/HolderOfTheTransitProcedure/ContactPerson = "O"; 
IF /*/TransitOperation/security is in SET {1, 3}  
THEN /*/Representative/ContactPerson = "R"  
ELSE /*/Representative/ContactPerson = "O"; 
IF /*/TransitOperation/security is in SET {1, 3}  
THEN  
IF /*/TransitOperation/additionalDeclarationType is EQUAL to 'D' 
THEN /*/Consignment/Consignee/ContactPerson = "O"  
ELSE /*/Consignment/Consignee/ContactPerson = "R" 
ELSE /*/Consignment/Consignee/ContactPerson = "N"; 
IF /*/TransitOperation/security is in SET {1, 3}  
AND /*/TransitOperation/specificCircumstanceIndicator is EQUAL to 'F34' 
THEN  
IF /*/TransitOperation/additionalDeclarationType is EQUAL to 'D' 
THEN /*/Consignment/HouseConsignment/Consignor/ContactPerson = "O" 
ELSE /*/Consignment/HouseConsignment/Consignor/ContactPerson = "R"  
ELSE /*/Consignment/HouseConsignment/Consignor/ContactPerson = "O"; 
IF /*/TransitOperation/security is in SET {1, 3}  
AND /*/TransitOperation/specificCircumstanceIndicator is EQUAL to 'F34' 
THEN  
IF /*/TransitOperation/additionalDeclarationType is EQUAL to 'D' 
THEN /*/Consignment/HouseConsignment/Consignee/ContactPerson = "O" 
ELSE  /*/Consignment/HouseConsignment/Consignee/ContactPerson = "R"  
ELSE /*/Consignment/HouseConsignment/Consignee/ContactPerson = "N" </v>
          </cell>
        </row>
        <row r="269">
          <cell r="B269" t="str">
            <v>C0932</v>
          </cell>
          <cell r="C269" t="str">
            <v>IF &lt;TRANSIT OPERATION.Security&gt; is in SET {1, 3} 
THEN 
 IF &lt;TRANSIT OPERATION.Additional declaration type&gt;  is EQUAL to 'D' 
 THEN &lt;CONSIGNMENT-PLACE OF ACCEPTANCE&gt; = "O" 
 ELSE &lt;CONSIGNMENT-PLACE OF ACCEPTANCE&gt; = "R" 
ELSE &lt;CONSIGNMENT-PLACE OF ACCEPTANCE&gt; = "N";  
IF &lt;TRANSIT OPERATION.Security&gt; is in SET {1, 3} 
THEN 
 IF &lt;TRANSIT OPERATION.Additional declaration type&gt; is EQUAL to 'D'
 THEN &lt;CONSIGNMENT-PLACE OF DELIVERY&gt; = "O" 
 ELSE &lt;CONSIGNMENT-PLACE OF DELIVERY&gt; = "R" 
ELSE &lt;CONSIGNMENT-PLACE OF DELIVERY&gt; = "N"</v>
          </cell>
          <cell r="D269" t="str">
            <v xml:space="preserve">IF /*/TransitOperation/security is in SET {1, 3} 
THEN 
 IF /*/TransitOperation/additionalDeclarationType is EQUAL to 'D' 
 THEN /*/Consignment/PlaceOfAcceptance = "O" 
 ELSE /*/Consignment/PlaceOfAcceptance = "R" 
ELSE /*/Consignment/PlaceOfAcceptance = "N"; 
IF /*/TransitOperation/security is in SET {1, 3} 
THEN 
 IF /*/TransitOperation/additionalDeclarationType is EQUAL to 'D' 
 THEN /*/Consignment/PlaceOfDelivery = "O" 
 ELSE /*/Consignment/PlaceOfDelivery = "R" 
ELSE /*/Consignment/PlaceOfDelivery = "N" </v>
          </cell>
        </row>
        <row r="270">
          <cell r="B270" t="str">
            <v>C0933</v>
          </cell>
          <cell r="C270" t="str">
            <v>IF &lt;TRANSIT OPERATION.Security&gt; is in SET {1, 3} 
THEN 
 IF &lt;TRANSIT OPERATION.Additional declaration type&gt; is EQUAL to 'D' 
 THEN &lt;CONSIGNMENT-HOUSE CONSIGNMENT-PLACE OF ACCEPTANCE&gt; = "O" 
 ELSE &lt;CONSIGNMENT-HOUSE CONSIGNMENT-PLACE OF ACCEPTANCE&gt; = "R" 
ELSE &lt;CONSIGNMENT-HOUSE CONSIGNMENT-PLACE OF ACCEPTANCE&gt; = "N"; 
IF &lt;TRANSIT OPERATION.Security&gt; is in SET {1, 3} 
THEN 
 IF &lt;TRANSIT OPERATION.Additional declaration type&gt; is EQUAL to 'D' 
 THEN &lt;CONSIGNMENT-HOUSE CONSIGNMENT-PLACE OF DELIVERY&gt; = "O" 
 ELSE &lt;CONSIGNMENT-HOUSE CONSIGNMENT-PLACE OF DELIVERY&gt; = "R" 
ELSE &lt;CONSIGNMENT-HOUSE CONSIGNMENT-PLACE OF DELIVERY&gt; = "N"</v>
          </cell>
          <cell r="D270" t="str">
            <v>IF /*/TransitOperation/security is in SET {1, 3}  
THEN  
 IF /*/TransitOperation/additionalDeclarationType is EQUAL to 'D' 
 THEN /*/Consignment/HouseConsignment/PlaceOfAcceptance = "O" 
 ELSE /*/Consignment/HouseConsignment/PlaceOfAcceptance = "R"  
ELSE /*/Consignment/HouseConsignment/PlaceOfAcceptance = "N"; 
IF /*/TransitOperation/security is in SET {1, 3}  
THEN  
 IF /*/TransitOperation/additionalDeclarationType is EQUAL to 'D' 
 THEN /*/Consignment/HouseConsignment/PlaceOfDelivery = "O" 
 ELSE /*/Consignment/HouseConsignment/PlaceOfDelivery = "R"  
ELSE /*/Consignment/HouseConsignment/PlaceOfDelivery = "N"</v>
          </cell>
        </row>
        <row r="271">
          <cell r="B271" t="str">
            <v>C0934</v>
          </cell>
          <cell r="C271" t="str">
            <v xml:space="preserve">IF &lt;TRANSIT OPERATION.Security&gt; is in SET {1, 3}
THEN
 IF &lt;TRANSIT OPERATION.Additional declaration type&gt;  is EQUAL to 'D'
 THEN &lt;CONSIGNMENT-CONSIGNOR.Type of person&gt; = "O"
 ELSE &lt;CONSIGNMENT-CONSIGNOR.Type of person&gt; = "R"
ELSE &lt;CONSIGNMENT-CONSIGNOR.Type of person&gt; = "N";
IF &lt;TRANSIT OPERATION.Security&gt; is in SET {1, 3}
THEN 
 IF &lt;TRANSIT OPERATION.Additional declaration type&gt;  is EQUAL to 'D'
 THEN &lt;CONSIGNMENT-CONSIGNEE.Type of person&gt;  = "O" 
ELSE &lt;CONSIGNMENT-CONSIGNEE.Type of person&gt; = "R"
ELSE &lt;CONSIGNMENT-CONSIGNEE.Type of person&gt; = "N";
IF &lt;TRANSIT OPERATION.Specific circumstance indicator&gt; is EQUAL to 'F34'
THEN
 IF &lt;TRANSIT OPERATION.Additional declaration type&gt;  is EQUAL to 'D'
 THEN &lt;CONSIGNMENT-HOUSE CONSIGNMENT-CONSIGNOR.Type of person&gt; =  "O"
 ELSE &lt;CONSIGNMENT-HOUSE CONSIGNMENT-CONSIGNOR.Type of person&gt; = "R"
ELSE &lt;CONSIGNMENT-HOUSE CONSIGNMENT-CONSIGNOR.Type of person&gt; = "N";
IF &lt;TRANSIT OPERATION.Security&gt; is in SET {1, 3}
AND &lt;TRANSIT OPERATION.Specific circumstance indicator&gt; is EQUAL to 'F34'
THEN
 IF &lt;TRANSIT OPERATION.Additional declaration type&gt;  is EQUAL to 'D'
 THEN &lt;CONSIGNMENT-HOUSE CONSIGNMENT-CONSIGNEE.Type of person&gt; =  "O"
 ELSE &lt;CONSIGNMENT-HOUSE CONSIGNMENT-CONSIGNEE.Type of person&gt; = "R"
ELSE &lt;CONSIGNMENT-HOUSE CONSIGNMENT-CONSIGNEE.Type of person&gt; = "N"
</v>
          </cell>
          <cell r="D271" t="str">
            <v xml:space="preserve">IF /*/TransitOperation/security is in SET {1, 3} 
THEN 
 IF /*/TransitOperation/additionalDeclarationType is EQUAL to 'D'
 THEN /*/Consignment/Consignor/typeOfPerson = "O"
 ELSE /*/Consignment/Consignor/typeOfPerson = "R" 
ELSE /*/Consignment/Consignor/typeOfPerson = "N";
IF /*/TransitOperation/security is in SET {1, 3} 
THEN 
 IF /*/TransitOperation/additionalDeclarationType is EQUAL to 'D'
 THEN /*/Consignment/Consignee/typeOfPerson = "O" 
 ELSE /*/Consignment/Consignee/typeOfPerson = "R" 
ELSE /*/Consignment/Consignee/typeOfPerson = "N";
IF /*/TransitOperation/specificCircumstanceIndicator is EQUAL to 'F34'
THEN
 IF /*/TransitOperation/additionalDeclarationType is EQUAL to 'D'
 THEN /*/Consignment/ HouseConsignment/Consignor /typeOfPerson = "O" 
 ELSE /*/Consignment/HouseConsignment/Consignor/typeOfPerson = "R" 
ELSE /*/Consignment/HouseConsignment/Consignor/typeOfPerson = "N";
IF /*/TransitOperation/security is in SET {1, 3} AND /*/TransitOperation/specificCircumstanceIndicator is EQUAL to 'F34'
THEN 
 IF /*/TransitOperation/additionalDeclarationType is EQUAL to 'D'
 THEN /*/Consignment/HouseConsignment/Consignee/typeOfPerson = "O"
 ELSE /*/Consignment/HouseConsignment/Consignee/typeOfPerson = "R" 
ELSE /*/Consignment/HouseConsignment/Consignee/typeOfPerson = "N"
</v>
          </cell>
        </row>
        <row r="272">
          <cell r="B272" t="str">
            <v>C0935</v>
          </cell>
          <cell r="C272" t="str">
            <v xml:space="preserve">IF &lt;TRANSIT OPERATION.Security&gt; is in SET {1, 3}
THEN
 IF &lt;TRANSIT OPERATION.Additional declaration type&gt; is EQUAL to ‘D’
 THEN &lt;CONSIGNMENT-TRANSPORT EQUIPMENT.Container size and type&gt; = "O"
 ELSE &lt;CONSIGNMENT-TRANSPORT EQUIPMENT.Container size and type&gt; = "R"
ELSE &lt;CONSIGNMENT-TRANSPORT EQUIPMENT.Container size and type&gt; = "N"
</v>
          </cell>
          <cell r="D272" t="str">
            <v xml:space="preserve">IF /*/TransitOperation/security is in SET {1, 3}
THEN 
 IF /*/TransitOperation/additionalDeclarationType is EQUAL to ‘D’
 THEN /*/Consignment/TransportEquipment/containerSizeAndType = "O"
 ELSE /*/Consignment/TransportEquipment/containerSizeAndType = "R"
ELSE /*/Consignment/TransportEquipment/containerSizeAndType = "N"
</v>
          </cell>
        </row>
        <row r="273">
          <cell r="B273" t="str">
            <v>C0936</v>
          </cell>
          <cell r="C273" t="str">
            <v xml:space="preserve">IF &lt;TRANSIT OPERATION.Security&gt; is in SET {1, 3}
THEN
 IF &lt;TRANSIT OPERATION.Additional declaration type&gt; is EQUAL to 'D'
 THEN &lt;CONSIGNMENT-TRANSPORT EQUIPMENT.Container supplier type&gt; = "O"
 ELSE &lt;CONSIGNMENT-TRANSPORT EQUIPMENT.Container supplier type&gt; = "R"
ELSE &lt;CONSIGNMENT-TRANSPORT EQUIPMENT.Container supplier type&gt; = "N"
</v>
          </cell>
          <cell r="D273" t="str">
            <v>IF /*/TransitOperation/security is in SET {1, 3}
THEN
 IF /*/TransitOperation/additionalDeclarationType is EQUAL to 'D'
 THEN /*/Consignment/TransportEquipment/containerSupplierType = "O"
 ELSE /*/Consignment/TransportEquipment/containerSupplierType = "R"
ELSE /*/Consignment/TransportEquipment/containerSupplierType = "N"</v>
          </cell>
        </row>
        <row r="274">
          <cell r="B274" t="str">
            <v>C0937</v>
          </cell>
          <cell r="C274" t="str">
            <v xml:space="preserve">IF &lt;TRANSIT OPERATION.Security&gt; is in SET {1, 3} 
 THEN 
 IF &lt;TRANSIT OPERATION.Additional declaration type&gt; is EQUAL to 'D' 
 THEN &lt;CONSIGNMENT-ACTIVE BORDER TRANSPORT MEANS.Type of means of transport&gt; = "O" 
 ELSE &lt;CONSIGNMENT-ACTIVE BORDER TRANSPORT MEANS.Type of means of transport&gt; = "R" 
ELSE &lt;CONSIGNMENT-ACTIVE BORDER TRANSPORT MEANS.Type of means of transport&gt; = "N" </v>
          </cell>
          <cell r="D274" t="str">
            <v>IF /*/TransitOperation/security is in SET {1, 3} 
THEN  
 IF &lt;TRANSIT OPERATION.additionalDeclarationType&gt; is EQUAL to 'D' 
 THEN /*/Consignment/ActiveBorderTransportMeans/typeOfMeansOfTransport = "O" 
 ELSE /*/Consignment/ActiveBorderTransportMeans/typeOfMeansOfTransport= "R" 
ELSE /*/Consignment/ActiveBorderTransportMeans/typeOfMeansOfTransport = "N"</v>
          </cell>
        </row>
        <row r="275">
          <cell r="B275" t="str">
            <v>C0938</v>
          </cell>
          <cell r="C275" t="str">
            <v xml:space="preserve">IF &lt;REPRESENTATIVE.Identification number&gt; is NOT a valid EORI complying with the following 
pattern: &lt;xs:pattern value="[A-Z]{2}[\x21-\x7E]{1,15}"/&gt; 
AND &lt;TRANSIT OPERATION.Security&gt; is in SET {1, 3} 
THEN &lt;REPRESENTATIVE-SAFETY AND SECURITY IDENTIFICATION NUMBER&gt; = "R" 
ELSE &lt;REPRESENTATIVE-SAFETY AND SECURITY IDENTIFICATION NUMBER&gt; = "N"; 
IF &lt;CONSIGNMENT-CARRIER.Identification number&gt; is NOT a valid EORI complying with the following pattern: &lt;xs:pattern value="[A-Z]{2}[\x21-\x7E]{1,15}"/&gt; 
AND &lt;TRANSIT OPERATION.Security&gt; is in SET {1, 3} 
THEN &lt;CONSIGNMENT-CARRIER-SAFETY AND SECURITY IDENTIFICATION NUMBER&gt; = "R" 
ELSE &lt;CONSIGNMENT-CARRIER-SAFETY AND SECURITY IDENTIFICATION NUMBER&gt; = "N"; 
IF &lt;CONSIGNMENT-CONSIGNOR.Identification number&gt; is NOT a valid EORI OR TCUIN complying with the following pattern: &lt;xs:pattern value="[A-Z]{2}[\x21-\x7E]{1,15}"/&gt; 
THEN  IF &lt;TRANSIT OPERATION.Security&gt; is in SET {1, 3} 
       THEN &lt;CONSIGNMENT-CONSIGNOR-SAFETY AND SECURITY IDENTIFICATION NUMBER&gt; 
        = "O" 
ELSE &lt;CONSIGNMENT-CONSIGNOR-SAFETY AND SECURITY IDENTIFICATION NUMBER&gt; 
= "N"; 
IF &lt;CONSIGNMENT-CONSIGNEE.Identification number&gt; is NOT a valid EORI OR TCUIN complying with the following pattern: &lt;xs:pattern value="[A-Z]{2}[\x21-\x7E]{1,15}"/&gt; 
THEN  IF &lt;TRANSIT OPERATION.Security&gt; is in SET {1, 3} 
       THEN &lt;CONSIGNMENT-CONSIGNEE-SAFETY AND SECURITY IDENTIFICATION NUMBER&gt; 
       = "O" 
ELSE &lt;CONSIGNMENT-CONSIGNEE-SAFETY AND SECURITY IDENTIFICATION NUMBER&gt;  = "N"; 
IF &lt;CONSIGNMENT-ADDITIONAL SUPPLY CHAIN ACTOR.Identification number&gt; is NOT a valid EORI complying with the following pattern: &lt;xs:pattern value="[A-Z]{2}[\x21-\x7E]{1,15}"/&gt;  AND &lt;TRANSIT OPERATION.Security&gt; is in SET {1, 3} 
THEN  IF &lt;TRANSIT OPERATION.Additional declaration type&gt; is EQUAL to 'D' 
       THEN &lt;CONSIGNMENT-ADDITIONAL SUPPLY CHAIN ACTOR-SAFETY AND SECURITY  IDENTIFICATION NUMBER&gt;= "O" 
ELSE &lt;CONSIGNMENT-ADDITIONAL SUPPLY CHAIN ACTOR-SAFETY AND SECURITY IDENTIFICATION NUMBER&gt; = "R" 
ELSE &lt;CONSIGNMENT-ADDITIONAL SUPPLY CHAIN ACTOR-SAFETY AND SECURITY IDENTIFICATION NUMBER&gt; = "N"; 
IF &lt;CONSIGNMENT-HOUSE CONSIGNMENT-CONSIGNOR.Identification number&gt; is NOT a valid EORI OR TCUIN complying with the following pattern: &lt;xs:pattern value="[A-Z]{2}[\x21-\x7E]{1,15}"/&gt; 
THEN  IF &lt;TRANSIT OPERATION.Security&gt; is in SET {1, 3} 
       AND &lt;TRANSIT OPERATION.Specific circumstance indicator&gt; is EQUAL to 'F34' 
       THEN &lt;CONSIGNMENT-HOUSE CONSIGNMENT-CONSIGNOR-SAFETY AND SECURITY     IDENTIFICATION NUMBER&gt; = "O" 
ELSE &lt;CONSIGNMENT-HOUSE CONSIGNMENT-CONSIGNOR-SAFETY AND SECURITY IDENTIFICATION NUMBER&gt; = "N"; 
IF &lt;CONSIGNMENT-HOUSE CONSIGNMENT-CONSIGNEE.Identification number&gt; is NOT a valid EORI OR TCUIN complying with the following pattern: &lt;xs:pattern value="[A-Z]{2}[\x21-\x7E]{1,15}"/&gt; 
THEN  IF &lt;TRANSIT OPERATION.Security&gt; is in SET {1, 3} 
       AND &lt;TRANSIT OPERATION.Specific circumstance indicator&gt; is EQUAL  to 'F34' 
       THEN &lt;CONSIGNMENT-HOUSE CONSIGNMENT-CONSIGNEE-SAFETY AND SECURITY  IDENTIFICATION NUMBER&gt; = "O" 
ELSE &lt;CONSIGNMENT-HOUSE CONSIGNMENT-CONSIGNEE-SAFETY AND SECURITY IDENTIFICATION NUMBER&gt; = "N"; 
IF &lt;CONSIGNMENT-HOUSE CONSIGNMENT- ADDITIONAL SUPPLY CHAIN 
ACTOR.Identification number&gt; is NOT a valid EORI complying with the following pattern: &lt;xs:pattern value="[A-Z]{2}[\x21-\x7E]{1,15}"/&gt; AND &lt;TRANSIT OPERATION.Security&gt; is in SET {1, 3} 
THEN  IF &lt;TRANSIT OPERATION.Additional declaration type&gt; is EQUAL to 'D' 
THEN &lt;CONSIGNMENT-HOUSE CONSIGNMENT-ADDITIONAL SUPPLY CHAIN ACTOR- SAFETY AND SECURITY IDENTIFICATION NUMBER&gt;= "O" 
ELSE &lt;CONSIGNMENT-HOUSE CONSIGNMENT-ADDITIONAL SUPPLY CHAIN ACTOR- SAFETY AND SECURITY IDENTIFICATION NUMBER&gt; = "R" 
ELSE &lt;CONSIGNMENT-HOUSE CONSIGNMENT-ADDITIONAL SUPPLY CHAIN ACTOR-SAFETY AND SECURITY IDENTIFICATION NUMBER&gt; = "N"; 
IF &lt;CONSIGNMENT-HOUSE CONSIGNMENT-CONSIGNMENT ITEM-ADDITIONAL SUPPLY CHAIN ACTOR.Identification number&gt; is NOT a valid EORI complying with the following pattern: &lt;xs:pattern value="[A-Z]{2}[\x21-\x7E]{1,15}"/&gt; 
AND &lt;TRANSIT OPERATION.Security&gt; is in SET {1, 3} 
THEN  IF &lt;TRANSIT OPERATION.Additional declaration type&gt; is EQUAL to 'D' 
       THEN &lt;CONSIGNMENT-HOUSE CONSIGNMENT-CONSIGNMENT ITEM–ADDITIONAL SUPPLY CHAIN ACTOR-SAFETY AND SECURITY IDENTIFICATION NUMBER&gt; = "O" 
ELSE &lt;CONSIGNMENT-HOUSE CONSIGNMENT-CONSIGNMENT ITEM-ADDITIONAL SUPPLY CHAIN ACTOR-SAFETY AND SECURITY IDENTIFICATION NUMBER&gt; = "R" 
ELSE &lt;CONSIGNMENT-HOUSE CONSIGNMENT-CONSIGNMENT ITEM-ADDITIONAL SUPPLY CHAIN ACTOR-SAFETY AND SECURITY IDENTIFICATION NUMBER&gt; = "N" </v>
          </cell>
          <cell r="D275" t="str">
            <v xml:space="preserve">IF /*/Representative/identificationNumber is NOT a valid EORI complying with the following pattern: &lt;xs:pattern value="[A-Z]{2}[\x21-\x7E]{1,15}"/&gt; 
AND /*/TransitOperation/security is in SET {1, 3} 
THEN /*/Representative/SafetyAndSecurityIdentificationNumber = "R" 
ELSE /*/Representative/SafetyAndSecurityIdentificationNumber = "N"; 
IF /*/Consignment/Carrier/identificationNumber is NOT a valid EORI complying with the following pattern: &lt;xs:pattern value="[A-Z]{2}[\x21-\x7E]{1,15}"/&gt; 
AND /*/TransitOperation/security is in SET {1, 3} 
THEN /*/Consignment/Carrier/SafetyAndSecurityIdentificationNumber = "R" 
ELSE /*/Consignment/Carrier/SafetyAndSecurityIdentificationNumber = "N"; 
IF /*/Consignment/Consignor/identificationNumber is NOT a valid EORI OR TCUIN complying with the following pattern: &lt;xs:pattern value="[A-Z]{2}[\x21-\x7E]{1,15}"/&gt; 
THEN 
       IF /*/TransitOperation/security is in SET {1, 3} 
       THEN /*/Consignment/Consignor/SafetyAndSecurityIdentificationNumber = "O" 
ELSE /*/Consignment/Consignor/SafetyAndSecurityIdentificationNumber = "N"; 
IF /*/Consignment/Consignee/identificationNumber is NOT a valid EORI OR TCUIN complying with the following pattern: &lt;xs:pattern value="[A-Z]{2}[\x21-\x7E]{1,15}"/&gt; 
THEN 
       IF /*/TransitOperation/security is in SET {1, 3} 
       THEN /*/Consignment/Consignee/SafetyAndSecurityIdentificationNumber = "O" 
ELSE /*/Consignment/Consignee/SafetyAndSecurityIdentificationNumber = "N"; 
IF /*/Consignment/AdditionalSupplyChainActor/identificationNumber is NOT a valid EORI complying with the following pattern: &lt;xs:pattern value="[A-Z]{2}[\x21-\x7E]{1,15}"/&gt; 
AND /*/TransitOperation/security is in SET {1, 3} 
THEN  
 IF /*/TransitOperation/additionalDeclarationType is EQUAL to 'D' 
 THEN /*/Consignment/AdditionalSupplyChainActor/SafetyAndSecurityIdentificationNumber = "O" 
 ELSE /*/Consignment/AdditionalSupplyChainActor/SafetyAndSecuritIydentificationNumber = "R" 
ELSE /*/Consignment/AdditionalSupplyChainActor/SafetyAndSecurityIdentificationNumber = "N"; 
IF /*/Consignment/HouseConsignment/Consignor/identificationNumber is NOT a valid EORI OR TCUIN complying with the following pattern: &lt;xs:pattern value="[A-Z]{2}[\x21-\x7E]{1,15}"/&gt; 
THEN 
       IF /*/TransitOperation/security is in SET {1, 3} 
       AND /*/TransitOperation/specificCircumstanceIndicator is EQUAL to 'F34' 
THEN /*/Consignment/HouseConsignment/Consignor/SafetyAndSecurityIdentificationNumber = "O" 
ELSE  /*/Consignment/HouseConsignment/Consignor/SafetyAndSecurityIdentificationNumber = "N"; 
IF /*/Consignment/HouseConsignment/Consignee/identificationNumber is NOT a valid EORI OR TCUIN complying with the following pattern: &lt;xs:pattern value="[A-Z]{2}[\x21-\x7E]{1,15}"/&gt; 
THEN 
       IF /*/TransitOperation/security is in SET {1, 3} 
       AND /*/TransitOperation/specificCircumstanceIndicator is EQUAL to 'F34' 
THEN   /*/Consignment/HouseConsignment/Consignee/SafetyAndSecurityIdentificationNumber = "O" 
ELSE /*/Consignment/HouseConsignment/Consignee/SafetyAndSecurityIdentificationNumber = "N"; 
IF /*/Consignment/HouseConsignment/AdditionalSupplyChainActor/identificationNumber is NOT a valid EORI complying with the following pattern: &lt;xs:pattern value="[A-Z]{2}[\x21-\x7E]{1,15}"/&gt; AND /*/TransitOperation/security is in SET {1, 3} 
THEN 
 IF /*/TransitOperation/additionalDeclarationType is EQUAL to 'D' 
 THEN /*/Consignment/HouseConsignment/AdditionalSupplyChainActor/SafetyAndSecurityIdentificationNumber = "O" 
 ELSE /*/Consignment/HouseConsignment/AdditionalSupplyChainActor/SafetyAndSecurityIdentificationNumber = "R" 
ELSE 
/*/Consignment/HouseConsignment/AdditionalSupplyChainActor/SafetyAndSecurityIdentificationNumber = "N"; 
IF /*/Consignment/HouseConsignment/ConsignmentItem/AdditionalSupplyChainActor/identificationNumber is NOT a valid EORI complying with the following pattern: &lt;xs:pattern value="[A-Z]{2}[\x21-\x7E]{1,15}"/&gt; AND /*/TransitOperation/security is in SET {1, 3} 
THEN 
 IF /*/TransitOperation/additionalDeclarationType is EQUAL to 'D' 
THEN /*/Consignment/HouseConsignment/ConsignmentItem/AdditionalSupplyChainActor/SafetyAndSecurityIdentificationNumber = "O" 
ELSE /*/Consignment/HouseConsignment/ConsignmentItem/AdditionalSupplyChainActor/SafetyAndSecurityIdentificationNumber = "R" 
ELSE /*/Consignment/HouseConsignment/ConsignmentItem/AdditionalSupplyChainActor/SafetyAndSecurityIdentificationNumber = "N" </v>
          </cell>
        </row>
        <row r="276">
          <cell r="B276" t="str">
            <v>C0939</v>
          </cell>
          <cell r="C276" t="str">
            <v xml:space="preserve">IF &lt;TRANSIT OPERATION.Security&gt; is in SET {1, 3}
THEN
IF &lt;TRANSIT OPERATION.Additional declaration type&gt; is EQUAL to 'D'
 THEN &lt;CONSIGNMENT-TRANSPORT EQUIPMENT.Container packed status&gt;  = "O"
 ELSE &lt;CONSIGNMENT-TRANSPORT EQUIPMENT.Container packed status&gt; = "R"
ELSE &lt;CONSIGNMENT-TRANSPORT EQUIPMENT.Container packed status&gt; = "N"
</v>
          </cell>
          <cell r="D276" t="str">
            <v xml:space="preserve">IF /*/TransitOperation/security is in SET {1, 3}
THEN
 IF /*/TransitOperation/additionalDeclarationType is EQUAL to 'D'
 THEN /*/Consignment/TransportEquipment/containerPackedStatus = "O"
 ELSE /*/Consignment/TransportEquipment/containerPackedStatus = "R"
ELSE /*/Consignment/TransportEquipment/containerPackedStatus = "N"
</v>
          </cell>
        </row>
        <row r="277">
          <cell r="B277" t="str">
            <v>C0940</v>
          </cell>
          <cell r="C277" t="str">
            <v xml:space="preserve">IF &lt;TRANSIT OPERATION.Security&gt; is in SET {1, 3}
THEN
 IF &lt;TRANSIT OPERATION.Additional declaration type&gt; is EQUAL to 'D'
 THEN &lt;CONSIGNMENT-ACTIVE BORDER TRANSPORT MEANS.Estimated date and time of arrival&gt;   = "O"
 ELSE &lt;CONSIGNMENT-ACTIVE BORDER TRANSPORT MEANS.Estimated date and time of arrival&gt; = "R"
ELSE &lt;CONSIGNMENT-ACTIVE BORDER TRANSPORT MEANS.Estimated date and time of arrival&gt; = "N"
</v>
          </cell>
          <cell r="D277" t="str">
            <v xml:space="preserve">IF /*/TransitOperation/security is in SET {1, 3}
THEN
 IF /*/TransitOperation/additionalDeclarationType is EQUAL to 'D'
 THEN /*/Consignment/ActiveBorderTransportMeans/estimatedDateAndTimeOfArrival = "O"
 ELSE /*/Consignment/ActiveBorderTransportMeans/estimatedDateAndTimeOfArrival = "R"
ELSE /*/Consignment/ActiveBorderTransportMeans/estimatedDateAndTimeOfArrival = "N"
</v>
          </cell>
        </row>
        <row r="278">
          <cell r="B278" t="str">
            <v>C0941</v>
          </cell>
          <cell r="C278" t="str">
            <v xml:space="preserve">IF &lt;TRANSIT OPERATION.Security&gt; is in SET {1,3}
THEN
	IF &lt;TRANSIT OPERATION.Specific circumstance indicator&gt; is in SET {F50, F51}
	THEN
IF &lt;TRANSIT OPERATION.Additional declaration type&gt; is EQUAL to ‘D’
THEN &lt;CONSIGNMENT-TRANSPORT DOCUMENT&gt; = "O"
ELSE &lt;CONSIGNMENT-TRANSPORT DOCUMENT&gt; = "R"
	ELSE IF &lt;TRANSIT OPERATION.Specific circumstance indicator&gt; is EQUAL to 'F34'
	THEN &lt;CONSIGNMENT-TRANSPORT DOCUMENT&gt; = "N"
ELSE &lt;CONSIGNMENT-TRANSPORT DOCUMENT&gt; = "O";
IF &lt;TRANSIT OPERATION.Security&gt; is in SET {1,3}
THEN
	IF &lt;TRANSIT OPERATION.Specific circumstance indicator&gt; is in SET {F50, F34}
	THEN IF &lt;TRANSIT OPERATION.Additional declaration type&gt; is EQUAL to ‘D’
THEN  &lt;CONSIGNMENT-HOUSE CONSIGNMENT-TRANSPORT DOCUMENT&gt; = "O"
ELSE &lt;CONSIGNMENT-HOUSE CONSIGNMENT-TRANSPORT DOCUMENT&gt; = "R"
	ELSE IF &lt;TRANSIT OPERATION.Specific circumstance indicator&gt; is EQUAL to 'F51'
	THEN &lt;CONSIGNMENT-HOUSE CONSIGNMENT-TRANSPORT DOCUMENT&gt; = "N"
ELSE &lt;CONSIGNMENT-HOUSE CONSIGNMENT-TRANSPORT DOCUMENT&gt; = "O"
</v>
          </cell>
          <cell r="D278" t="str">
            <v xml:space="preserve">IF /*/TransitOperation/security is in SET {1,3}
THEN
	IF /*/TransitOperation/specificCircumstanceIndicator is in SET {F50, F51}
	THEN
IF /*/TransitOperation/additionalDeclarationType is EQUAL to ‘D’ 
THEN /*/Consignment/TransportDocument= "O"
ELSE /*/Consignment/TransportDocument= "R"
	ELSE IF /*/TransitOperation/specificCircumstanceIndicator is EQUAL to 'F34'
	THEN /*/Consignment/TransportDocument= "N"
ELSE /*/Consignment/TransportDocument= "O";
IF /*/TransitOperation/security is in SET {1,3}
THEN
	IF /*/TransitOperation/specificCircumstanceIndicator is in SET {F50, F34}
	THEN 
IF /*/TransitOperation/additionalDeclarationType is EQUAL to ‘D’ 
THEN /*/Consignment/HouseConsignment/TransportDocument = "O"
ELSE /*/Consignment/HouseConsignment/TransportDocument = "R"
	ELSE IF /*/TransitOperation/specificCircumstanceIndicator is EQUAL to 'F51'
	THEN /*/Consignment/HouseConsignment/TransportDocument = "N"
ELSE /*/Consignment/HouseConsignment/TransportDocument = "O"
</v>
          </cell>
        </row>
        <row r="279">
          <cell r="B279" t="str">
            <v>C0942</v>
          </cell>
          <cell r="C279" t="str">
            <v>IF &lt;TRANSIT OPERATION.Security&gt; is in SET {1, 3}
THEN
  IF (&lt;CONSIGNMENT-HOUSE CONSIGNMENT-PLACE OF DELIVERY-ADDRESS.Country&gt; is in SET CL010 (CountryCodesCommunity)
  OR the first two characters of &lt;CONSIGNMENT-HOUSE CONSIGNMENT-PLACE OF
DELIVERY.UN LOCODE&gt; is in SET CL010 (CountryCodesCommunity))
  THEN
IF &lt;TRANSIT OPERATION.Additional declaration type&gt; is EQUAL to 'D'
THEN  &lt;CONSIGNMENT-HOUSE CONSIGNMENT-BUYER&gt; = "O"
ELSE &lt;CONSIGNMENT-HOUSE CONSIGNMENT-BUYER&gt; = "R"
  ELSE &lt;CONSIGNMENT-HOUSE CONSIGNMENT-BUYER&gt; = "O"
ELSE &lt;CONSIGNMENT-HOUSE CONSIGNMENT-BUYER&gt; = "N";
IF &lt;TRANSIT OPERATION.Security&gt; is in SET {1, 3}
THEN
  IF (&lt;CONSIGNMENT-HOUSE CONSIGNMENT-PLACE OF DELIVERY-ADDRESS.Country&gt; is in SET CL010 (CountryCodesCommunity)
  OR the first two characters of &lt;CONSIGMENT-HOUSE CONSIGNMENT-PLACE OF
DELIVERY.UN LOCODE&gt; is in SET CL010 (CountryCodesCommunity))
  THEN
IF &lt;TRANSIT OPERATION.Additional declaration type&gt; is EQUAL to 'D'
THEN  &lt;CONSIGNMENT-HOUSE CONSIGNMENT-SELLER&gt; = "O"
ELSE &lt;CONSIGNMENT-HOUSE CONSIGNMENT-SELLER&gt; = "R"
  ELSE &lt;CONSIGNMENT-HOUSE CONSIGNMENT-SELLER&gt; = "O"
ELSE &lt;CONSIGNMENT-HOUSE CONSIGNMENT-SELLER&gt; = "N"</v>
          </cell>
          <cell r="D279" t="str">
            <v>IF /*/TransitOperation/security is in SET {1, 3}
THEN
  IF (/*/Consignment/HouseConsignment/PlaceOfDelivery/Address/country is in SET CL010
  OR the first two characters of /*/Consignment/HouseConsignment/PlaceOfDelivery/UNLocode is in
SET CL010)
  THEN
IF /*/TransitOperation/additionalDeclarationType is EQUAL to 'D' 
THEN /*/Consignment/HouseConsignment/Buyer = "O"
ELSE /*/Consignment/HouseConsignment/Buyer = "R"
  ELSE /*/Consignment/HouseConsignment/Buyer = "O"
ELSE /*/Consignment/HouseConsignment/Buyer = "N";
IF /*/TransitOperation/security is in SET {1, 3}
THEN
  IF (/*/Consignment/HouseConsignment/PlaceOfDelivery/Address/country is in SET CL010 OR the first two characters of /*/Consignment/HouseConsignment/PlaceOfDelivery/UNLocode is in
SET CL010)
  THEN
IF /*/TransitOperation/additionalDeclarationType is EQUAL to 'D' 
THEN /*/Consignment/HouseConsignment/Seller = "O"
ELSE /*/Consignment/HouseConsignment/Seller = "R"
  ELSE /*/Consignment/HouseConsignment/Seller = "O"
ELSE /*/Consignment/HouseConsignment/Seller = "N"</v>
          </cell>
        </row>
        <row r="280">
          <cell r="B280" t="str">
            <v>C0943</v>
          </cell>
          <cell r="C280" t="str">
            <v xml:space="preserve">IF &lt;TRANSIT OPERATION.Security&gt; is in SET {1, 3} 
THEN 
 IF &lt;TRANSIT OPERATION.Additional declaration type&gt; is EQUAL to 'D' 
 THEN &lt;CONSIGNMENT-HOUSE CONSIGNMENT-COUNTRY OF ROUTING OF 
 CONSIGNMENT&gt; = "O" 
 ELSE &lt;CONSIGNMENT-HOUSE CONSIGNMENT-COUNTRY OF ROUTING OF 
 CONSIGNMENT&gt; = "R" 
ELSE &lt;CONSIGNMENT-HOUSE CONSIGNMENT-COUNTRY OF ROUTING OF CONSIGNMENT&gt; = "N" </v>
          </cell>
          <cell r="D280" t="str">
            <v>IF /*/TransitOperation/security is in SET {1, 3} 
THEN 
IF /*/TransitOperation/additionalDeclarationType is EQUAL to 'D'  
THEN /*/Consignment/HouseConsignment/CountryOfRoutingOfConsignment = "O" 
ELSE /*/Consignment/HouseConsignment/CountryOfRoutingOfConsignment = "R" 
ELSE /*/Consignment/HouseConsignment/CountryOfRoutingOfConsignment = "N"</v>
          </cell>
        </row>
        <row r="281">
          <cell r="B281" t="str">
            <v>C0944</v>
          </cell>
          <cell r="C281" t="str">
            <v>IF &lt;TRANSIT OPERATION.Security&gt; is EQUAL to '0'
THEN &lt;CONSIGNMENT-TRANSPORT CHARGES&gt; = "N"
AND &lt;CONSIGNMENT-HOUSE CONSIGNMENT-TRANSPORT CHARGES&gt; = "N"
ELSE
   IF &lt;TRANSIT OPERATION.Security&gt; is in SET {1, 3}
   THEN
           IF &lt;TRANSIT OPERATION.Additional declaration type&gt; is EQUAL to 'D'
           THEN &lt;CONSIGNMENT-TRANSPORT CHARGES&gt; = "O"
             AND &lt;CONSIGNMENT-HOUSE CONSIGNMENT-TRANSPORT CHARGES&gt; 
              = "O"
              ELSE &lt;CONSIGNMENT-TRANSPORT CHARGES&gt; = "R"
             AND &lt;CONSIGNMENT-HOUSE CONSIGNMENT-TRANSPORT CHARGES&gt; 
              = "R"
ELSE IF &lt;CONSIGNMENT-TRANSPORT CHARGES&gt; is PRESENT
THEN &lt;CONSIGNMENT-HOUSE CONSIGNMENT-TRANSPORT CHARGES&gt; = "N"
ELSE &lt;CONSIGNMENT-TRANSPORT CHARGES&gt; = "O"</v>
          </cell>
          <cell r="D281" t="str">
            <v>IF /*/TransitOperation/security is EQUAL to '0'
THEN /*/Consignment/TransportCharges = "N"
AND /*/Consignment/HouseConsignment/TransportCharges = "N"
ELSE
   IF /*/TransitOperation/security is in SET {1, 3}
   THEN
         IF /*/TransitOperation/additionalDeclarationType is EQUAL to 'D' 
         THEN /*/Consignment/TransportCharges = "O" AND 
          /*/Consignment/HouseConsignment/TransportCharges = "O"
          ELSE /*/Consignment/TransportCharges = "R"
          AND /*/Consignment/HouseConsignment/TransportCharges = "R"
ELSE IF /*/Consignment/TransportCharges is PRESENT
THEN /*/Consignment/HouseConsignment/TransportCharges = "N"
ELSE /*/Consignment/TransportCharges = "O"</v>
          </cell>
        </row>
        <row r="282">
          <cell r="B282" t="str">
            <v>C0945</v>
          </cell>
          <cell r="C282" t="str">
            <v xml:space="preserve">IF &lt;TRANSIT OPERATION.Security&gt; is in SET {1, 3} 
THEN 
IF &lt;TRANSIT OPERATION.Additional declaration type&gt; is EQUAL to 'D' 
THEN &lt;CONSIGNMENT-PLACE OF UNLOADING&gt; = "O" 
ELSE &lt;CONSIGNMENT-PLACE OF UNLOADING&gt; = "R" 
ELSE IF &lt;TRANSIT OPERATION.Security&gt; is EQUAL to '0' 
THEN &lt;CONSIGNMENT-PLACE OF UNLOADING&gt; = "N" 
ELSE &lt;CONSIGNMENT-PLACE OF UNLOADING&gt; = "O" </v>
          </cell>
          <cell r="D282" t="str">
            <v>IF /*/TransitOperation/security is in SET {1, 3} 
THEN 
IF /*/TransitOperation/additionalDeclarationType is EQUAL to 'D'  
THEN /*/Consignment/PlaceOfUnloading = "O" 
ELSE /*/Consignment/PlaceOfUnloading = "R" 
ELSE IF /*/TransitOperation/security is EQUAL to '0' 
THEN /*/Consignment/PlaceOfUnloading = "N" 
ELSE /*/Consignment/PlaceOfUnloading = "O"</v>
          </cell>
        </row>
        <row r="283">
          <cell r="B283" t="str">
            <v>C0950</v>
          </cell>
          <cell r="C283" t="str">
            <v xml:space="preserve">IF &lt;CCA15D-REPRESENTATIVE&gt; is PRESENT
THEN &lt; CCA15D-REPRESENTATIVE&gt; = "R"
ELSE &lt; CCA15D-REPRESENTATIVE&gt; = "N";
</v>
          </cell>
          <cell r="D283" t="str">
            <v xml:space="preserve">IF /CCA15D/Representative is PRESENT
THEN /*/Representative = "R"
ELSE /*/Representative = "N";
</v>
          </cell>
        </row>
        <row r="284">
          <cell r="B284" t="str">
            <v>C0951</v>
          </cell>
          <cell r="C284" t="str">
            <v xml:space="preserve">IF &lt;CCA15-REPRESENTATIVE&gt; is PRESENT
THEN &lt; CCA15-REPRESENTATIVE&gt; = "R"
ELSE &lt; CCA15-REPRESENTATIVE&gt; = "N";
</v>
          </cell>
          <cell r="D284" t="str">
            <v xml:space="preserve">IF /CCA15D/Representative is PRESENT
THEN /*/Representative = "R"
ELSE /*/Representative = "N";
</v>
          </cell>
        </row>
        <row r="285">
          <cell r="B285" t="str">
            <v>G0001</v>
          </cell>
          <cell r="C285" t="str">
            <v xml:space="preserve">If at least one &lt;CONSIGNMENT-HOUSE CONSIGNMENT-ADDITIONAL INFORMATION.Code&gt; is EQUAL to ’30600’ in the declaration, then for the specific &lt;CONSIGNMENT-HOUSE CONSIGNMENT&gt; the Data Group CONSIGNEE shall not be used AND &lt;CONSIGNMENT-CONSIGNEE&gt; shall not be used. For the rest of the repetitions of &lt;CONSIGNMENT-HOUSE CONSIGNMENT&gt; the specific IF statement [If at least one &lt;CONSIGNMENT-HOUSE CONSIGNMENT-ADDITIONAL INFORMATION.Code&gt; is EQUAL to ’30600’] shall be re-validated.
During the NCTS-P4/NCTS-P5 Transitional Period same approach shall be followed for the &lt;CONSIGNMENT-HOUSE CONSIGNMENT-CONSIGNMENT ITEM-ADDITIONAL INFORMATION.Code&gt;.
</v>
          </cell>
          <cell r="D285" t="str">
            <v>N/A</v>
          </cell>
        </row>
        <row r="286">
          <cell r="B286" t="str">
            <v>G0002</v>
          </cell>
          <cell r="C286" t="str">
            <v>XSD contains a non-standard regular expression for this data item.</v>
          </cell>
          <cell r="D286" t="str">
            <v>N/A</v>
          </cell>
        </row>
        <row r="287">
          <cell r="B287" t="str">
            <v>G0003</v>
          </cell>
          <cell r="C287" t="str">
            <v>This Data Item is omitted if the Data Group &lt;RISK ANALYSIS RESULT&gt; does not refer to a specific Goods Item but is applicable to the whole Consignment.
This Data Item has the value '0' if the Data Group &lt;RISK ANALYSIS RESULT&gt; does not refer to a specific Goods Item but is applicable to all Goods Items included in the Consignment.
This Data Item has a non-zero value if the Data Group &lt;RISK ANALYSIS RESULT&gt; refer to a specific Goods Item.</v>
          </cell>
          <cell r="D287" t="str">
            <v>N/A</v>
          </cell>
        </row>
        <row r="288">
          <cell r="B288" t="str">
            <v>G0005</v>
          </cell>
          <cell r="C288" t="str">
            <v>The maximum value is 1999 as defined in the XSD pattern.</v>
          </cell>
          <cell r="D288" t="str">
            <v>N/A</v>
          </cell>
        </row>
        <row r="289">
          <cell r="B289" t="str">
            <v>G0006</v>
          </cell>
          <cell r="C289" t="str">
            <v>&lt;TRANSPORT EQUIPMENT-GOODS REFERENCE.Declaration goods item number&gt; is filled in with the item number of the goods concerned as provided in Declaration goods item number.</v>
          </cell>
          <cell r="D289" t="str">
            <v>N/A</v>
          </cell>
        </row>
        <row r="290">
          <cell r="B290" t="str">
            <v>G0007</v>
          </cell>
          <cell r="C290" t="str">
            <v>The Header shall be included if the field &lt;TRANSIT OPERATION.MRN&gt; is PRESENT in the rejected message, and can be included in the CD917C.</v>
          </cell>
          <cell r="D290" t="str">
            <v>N/A</v>
          </cell>
        </row>
        <row r="291">
          <cell r="B291" t="str">
            <v>G0009</v>
          </cell>
          <cell r="C291" t="str">
            <v>IF &lt;FUNCTIONAL ERROR.Error code&gt; is in SET {90, 93} 
THEN &lt;FUNCTIONAL ERROR.Error pointer&gt; shall include the &lt;TRANSIT OPERATION.MRN&gt; of the rejected message 
ELSE IF &lt;FUNCTIONAL ERROR.Error code&gt; is in SET {92, 51, 52}
THEN &lt;FUNCTIONAL ERROR.Error pointer&gt; shall include the &lt;Root Element&gt;
ELSE &lt;FUNCTIONAL ERROR.Error pointer&gt; shall include the XPath location to point to the Data Item or the Data Group that caused the error.</v>
          </cell>
          <cell r="D291" t="str">
            <v>N/A</v>
          </cell>
        </row>
        <row r="292">
          <cell r="B292" t="str">
            <v>G0010</v>
          </cell>
          <cell r="C292" t="str">
            <v>IF &lt;FUNCTIONAL ERROR.Error code&gt; is EQUAL to '12'
THEN &lt;FUNCTIONAL ERROR.Error reason&gt; shall point to the Codelist number against which validation failed (ie CLxxx)
ELSE IF &lt;FUNCTIONAL ERROR.Error code&gt; is in SET {13, 15} 
THEN &lt;FUNCTIONAL ERROR.Error reason&gt; shall point to the Condition/Technical Rule number against which validation failed (ie Cxxxx or Txxxx),
ELSE IF &lt;FUNCTIONAL ERROR.Error code&gt; is EQUAL to '14' 
THEN &lt;FUNCTIONAL ERROR.Error reason&gt; shall point to the Rules/Technical Rule number against which validation failed (ie Rxxxx or Txxxx)
ELSE IF &lt;FUNCTIONAL ERROR.Error code&gt; is EQUAL to '50' 
THEN &lt;FUNCTIONAL ERROR.Error reason&gt; shall point to the Transitional Constraint number against which validation failed (ie Exxxx or Bxxxx),
ELSE IF &lt;FUNCTIONAL ERROR.Error code&gt; is in SET {51, 52} 
THEN the &lt;FUNCTIONAL ERROR.Error reason&gt; shall be:
• 'ieCAvB' if exception is thrown by ieCA
• 'NCAvB' if exception is thrown by NTA/NECA,
ELSE the &lt;FUNCTIONAL ERROR.Error reason&gt; shall have the value 'N/A'</v>
          </cell>
          <cell r="D292" t="str">
            <v>N/A</v>
          </cell>
        </row>
        <row r="293">
          <cell r="B293" t="str">
            <v>G0011</v>
          </cell>
          <cell r="C293" t="str">
            <v>It contains the text of the error returned by the XML parser or XML validator.</v>
          </cell>
          <cell r="D293" t="str">
            <v>N/A</v>
          </cell>
        </row>
        <row r="294">
          <cell r="B294" t="str">
            <v>G0012</v>
          </cell>
          <cell r="C294" t="str">
            <v>It should include the XPath location of the error. If the XPath string is to be truncated (i.e. if the length of the string is greater than 512 characters long), then the data item should not be used.</v>
          </cell>
          <cell r="D294" t="str">
            <v>N/A</v>
          </cell>
        </row>
        <row r="295">
          <cell r="B295" t="str">
            <v>G0013</v>
          </cell>
          <cell r="C295" t="str">
            <v>It should be used when the error is an XML schema error concerning invalid values. The reasons for considering an attribute value invalid might be the format and/or a value for a technical code list. For such cases, the data item should contain the value of the invalid value in order to indicate which value was perceived invalid.</v>
          </cell>
          <cell r="D295" t="str">
            <v>N/A</v>
          </cell>
        </row>
        <row r="296">
          <cell r="B296" t="str">
            <v>G0014</v>
          </cell>
          <cell r="C296" t="str">
            <v>Eastern longitude and Northern latitude will use the optional '+' sign.
Western longitude and Southern latitude will use the '-' sign.</v>
          </cell>
          <cell r="D296" t="str">
            <v>N/A</v>
          </cell>
        </row>
        <row r="297">
          <cell r="B297" t="str">
            <v>G0015</v>
          </cell>
          <cell r="C297" t="str">
            <v>In case of Incident information received via one or multiple CD180C, all the information received shall be included in the D.G. &lt;CONSIGNMENT-INCIDENT&gt;.</v>
          </cell>
          <cell r="D297" t="str">
            <v>N/A</v>
          </cell>
        </row>
        <row r="298">
          <cell r="B298" t="str">
            <v>G0016</v>
          </cell>
          <cell r="C298" t="str">
            <v>&lt;CONSIGNMENT-INCIDENT-TRANSPORT EQUIPMENT.Container identification number&gt; is filled in case of incident with the new Container identification number amending initial declaration or with the existing Container identification number if DI Number of seals is greater than 0.</v>
          </cell>
          <cell r="D298" t="str">
            <v>N/A</v>
          </cell>
        </row>
        <row r="299">
          <cell r="B299" t="str">
            <v>G0017</v>
          </cell>
          <cell r="C299" t="str">
            <v>'State of seals' = '0' in case that the seals are not in good state (i.e. expected but not present OR damaged OR present with discrepancies found). In this case, the &lt;CD018C-CONTROL RESULT.Code&gt; is 'A5' (or 'B1' if more (major) discrepancies are identified) as defined in the Transit Manual.
'State of seals' = '1' in case that the seals are in good state (present and not damaged, with no discrepancies found) OR [applicable for the CD018C only] not present as expected based on information received from other Customs Offices.</v>
          </cell>
          <cell r="D299" t="str">
            <v>N/A</v>
          </cell>
        </row>
        <row r="300">
          <cell r="B300" t="str">
            <v>G0018</v>
          </cell>
          <cell r="C300" t="str">
            <v>IF &lt;COMPETENT CUSTOMS OFFICE AT DEPARTURE&gt; is EQUAL to &lt;CUSTOMS OFFICE OF DEPARTURE&gt;
THEN &lt;CD144C-CUSTOMS OFFICE OF DEPARTURE&gt; = "O" 
ELSE &lt;CD144C-CUSTOMS OFFICE OF DEPARTURE&gt; = "R"</v>
          </cell>
          <cell r="D300" t="str">
            <v>N/A</v>
          </cell>
        </row>
        <row r="301">
          <cell r="B301" t="str">
            <v>G0020</v>
          </cell>
          <cell r="C301" t="str">
            <v>Refers to the mode of transport corresponding to the active means of transport which is expected to be used on exit from or entry into the Safety and Security area.</v>
          </cell>
          <cell r="D301" t="str">
            <v>N/A</v>
          </cell>
        </row>
        <row r="302">
          <cell r="B302" t="str">
            <v>G0021</v>
          </cell>
          <cell r="C302" t="str">
            <v>The value '0' (zero) is a valid number in this Data Item, as per applicable XSD pattern.</v>
          </cell>
          <cell r="D302" t="str">
            <v>N/A</v>
          </cell>
        </row>
        <row r="303">
          <cell r="B303" t="str">
            <v>G0022</v>
          </cell>
          <cell r="C303" t="str">
            <v>This D.I. corresponds to the D.I. Security of the Export Declaration.</v>
          </cell>
          <cell r="D303" t="str">
            <v>N/A</v>
          </cell>
        </row>
        <row r="304">
          <cell r="B304" t="str">
            <v>G0023</v>
          </cell>
          <cell r="C304" t="str">
            <v>The D.I. will be filled in with new value amending initial declaration in case of incident</v>
          </cell>
          <cell r="D304" t="str">
            <v>N/A</v>
          </cell>
        </row>
        <row r="305">
          <cell r="B305" t="str">
            <v>G0024</v>
          </cell>
          <cell r="C305" t="str">
            <v>D.I. will be filled if the value is provided.</v>
          </cell>
          <cell r="D305" t="str">
            <v>N/A</v>
          </cell>
        </row>
        <row r="306">
          <cell r="B306" t="str">
            <v>G0025</v>
          </cell>
          <cell r="C306" t="str">
            <v>The value of D.I. &lt;CONSIGNMENT-HOUSE CONSIGNMENT.Security indicator from export declaration&gt; will be equal to D.I. &lt;CC191C-AES RESULTS-EXPORT OPERATION.Security&gt;.</v>
          </cell>
          <cell r="D306" t="str">
            <v>N/A</v>
          </cell>
        </row>
        <row r="307">
          <cell r="B307" t="str">
            <v>G0026</v>
          </cell>
          <cell r="C307" t="str">
            <v>The multiplicity of this D.G. at House Consignment level is defined as 99x for homogeneity with the multiplicity of the same D.G. at other levels.
If this D.G. is used, it should be present only ONCE.
This D.G. can be used only in case of standard customs declaration (Additional Declaration Type = 'A') with Export followed by Transit (Previous Document Export Type = 'N830')
(There should be maximum one export MRN included per one House Consignment, no groupage of export declaration should be applied within one HC).</v>
          </cell>
          <cell r="D307" t="str">
            <v>N/A</v>
          </cell>
        </row>
        <row r="308">
          <cell r="B308" t="str">
            <v>G0029</v>
          </cell>
          <cell r="C308" t="str">
            <v>The D.I. will be filled in with new value amending initial declaration in case of incident. In case goods were initially not containerized and are placed in a container, or the initial container is replaced by another container then &lt;CONSIGNMENT-INCIDENT-TRANSHIPMENT.Container indicator&gt; is equal to '1' else &lt;CONSIGNMENT-INCIDENT-TRANSHIPMENT.Container indicator&gt; is equal to '0'.</v>
          </cell>
          <cell r="D308" t="str">
            <v>N/A</v>
          </cell>
        </row>
        <row r="309">
          <cell r="B309" t="str">
            <v>G0030</v>
          </cell>
          <cell r="C309" t="str">
            <v xml:space="preserve">If a consignment is moving from one Member State to another Member State via a third country which is not in set of CL009 (CountryCodesCommonTransit) then a &lt;CUSTOMS OFFICE OF TRANSIT (DECLARED)&gt; shall be declared and located in the specific Member States. </v>
          </cell>
          <cell r="D309" t="str">
            <v>N/A</v>
          </cell>
        </row>
        <row r="310">
          <cell r="B310" t="str">
            <v>G0032</v>
          </cell>
          <cell r="C310" t="str">
            <v>This CUSTOMS OFFICE can be the DECLARED Office or the ACTUAL Office.</v>
          </cell>
          <cell r="D310" t="str">
            <v>N/A</v>
          </cell>
        </row>
        <row r="311">
          <cell r="B311" t="str">
            <v>G0033</v>
          </cell>
          <cell r="C311" t="str">
            <v>The Data Item &lt;AUTHORISATION.Reference number&gt; must be valid in CDMS or in the National Decision Management System.</v>
          </cell>
          <cell r="D311" t="str">
            <v>N/A</v>
          </cell>
        </row>
        <row r="312">
          <cell r="B312" t="str">
            <v>G0034</v>
          </cell>
          <cell r="C312" t="str">
            <v xml:space="preserve">In case of Export followed by Transit and whenever the internal transit procedure is applied, the Declared Office of Destination needs to be ‘appropriate’, otherwise the initial submission and/or subsequent amendment requests of the transit declaration data as submitted by the Holder of the Transit Procedure to the Office of Departure has to be rejected.  This can be validated as follows:
A/ In case the Declared Office of Destination belongs to EU MS (CL010- CountryCodesCommunity), and its Custom Office Reference Number is included in both CL172- CustomsOfficeDestination and CL294-CustomsOfficeExitDeclared, then it is considered ‘appropriate’ (otherwise is considered not ‘appropriate’);
B/ In case the Declared Office of Destination belongs to CTC (CL112- CountryCodesCTC), it is considered by default ‘appropriate’.
For Opt-in NA’s, when the Declared Office of Destination is considered as not ‘appropriate’, the messages CCA13D or CCA15D will be responded with CC056D that will report the error code '12-Codelist violation'.
For Opt-out NA’s, when the Declared Office of Destination is considered as not ‘appropriate’, the messages CC013C or CC015C will be responded with CC056C that will report the error code '12-Codelist violation'.
</v>
          </cell>
          <cell r="D312" t="str">
            <v>N/A</v>
          </cell>
        </row>
        <row r="313">
          <cell r="B313" t="str">
            <v>G0035</v>
          </cell>
          <cell r="C313" t="str">
            <v>The Holders of the Transit Procedure can only request information on their own Guarantee[s].</v>
          </cell>
          <cell r="D313" t="str">
            <v>N/A</v>
          </cell>
        </row>
        <row r="314">
          <cell r="B314" t="str">
            <v>G0036</v>
          </cell>
          <cell r="C314" t="str">
            <v>COMPETENT CUSTOMS OFFICE AT DEPARTURE which is authorised for Enquiry communicates only with COMPETENT CUSTOMS OFFICE AT DESTINATION which is authorised for Enquiry. COMPETENT CUSTOMS OFFICE AT DEPARTURE which is authorised for Recovery communicates only with COMPETENT CUSTOMS OFFICE AT DESTINATION which is authorised for Recovery.</v>
          </cell>
          <cell r="D314" t="str">
            <v>N/A</v>
          </cell>
        </row>
        <row r="315">
          <cell r="B315" t="str">
            <v>G0038</v>
          </cell>
          <cell r="C315" t="str">
            <v>The Header shall be included if the field &lt;TRANSIT OPERATION.MRN&gt; or &lt;TRANSIT OPERATION.LRN&gt; is PRESENT in the rejected message and shall be included in the CC917C.</v>
          </cell>
          <cell r="D315" t="str">
            <v>N/A</v>
          </cell>
        </row>
        <row r="316">
          <cell r="B316" t="str">
            <v>G0039</v>
          </cell>
          <cell r="C316" t="str">
            <v xml:space="preserve">If the field &lt;TRANSIT OPERATION.LRN&gt; is PRESENT in the rejected message, this Data Item shall be filled in. </v>
          </cell>
          <cell r="D316" t="str">
            <v>N/A</v>
          </cell>
        </row>
        <row r="317">
          <cell r="B317" t="str">
            <v>G0040</v>
          </cell>
          <cell r="C317" t="str">
            <v xml:space="preserve">If the field &lt;TRANSIT OPERATION.MRN&gt; is PRESENT in the rejected message, this Data Item shall be filled in. </v>
          </cell>
          <cell r="D317" t="str">
            <v>N/A</v>
          </cell>
        </row>
        <row r="318">
          <cell r="B318" t="str">
            <v>G0041</v>
          </cell>
          <cell r="C318" t="str">
            <v>In a case when National risk is identified, by default, the value ‘X’ shall be included in &lt;RiskAnalysisIdentification.code&gt; when generated by the risk engine. However, if the sender would likely consider such information sent by the Office of Export /Office of Departure as useless for the recipient, then Office of Export /Office of Departure should use the value ‘N’.</v>
          </cell>
          <cell r="D318" t="str">
            <v>N/A</v>
          </cell>
        </row>
        <row r="319">
          <cell r="B319" t="str">
            <v>G0042</v>
          </cell>
          <cell r="C319" t="str">
            <v xml:space="preserve">This D.G./D.I. is not used to report discrepancies. The Control Message always reports back D.G./D.I as at declaration message. </v>
          </cell>
          <cell r="D319" t="str">
            <v>N/A</v>
          </cell>
        </row>
        <row r="320">
          <cell r="B320" t="str">
            <v>G0045</v>
          </cell>
          <cell r="C320" t="str">
            <v>The information in this Data Group/Data Item will override the information included in the CC015C or CCA15D (or in the latest CC013C or CCA13D, if any).</v>
          </cell>
          <cell r="D320" t="str">
            <v>N/A</v>
          </cell>
        </row>
        <row r="321">
          <cell r="B321" t="str">
            <v>G0050</v>
          </cell>
          <cell r="C321" t="str">
            <v>The Reference number shall include the ARC number or the fallback eAD reference number when the ‘Type’ of the ‘Additional reference’ is C651 or C658 respectively.</v>
          </cell>
          <cell r="D321" t="str">
            <v>N/A</v>
          </cell>
        </row>
        <row r="322">
          <cell r="B322" t="str">
            <v>G0057</v>
          </cell>
          <cell r="C322" t="str">
            <v>Common Code List can be extended or restricted at national level. Purely national codes are not included in Common Domain messages.</v>
          </cell>
          <cell r="D322" t="str">
            <v>N/A</v>
          </cell>
        </row>
        <row r="323">
          <cell r="B323" t="str">
            <v>G0058</v>
          </cell>
          <cell r="C323" t="str">
            <v>When &lt;CONSIGNMENT - HOUSE CONSIGNMENT - CONSIGNMENT ITEM - PREVIOUS DOCUMENT.Type&gt; is in SET {C651, C658} the Unique Body Reference (UBR) is required to be recorded in this field.</v>
          </cell>
          <cell r="D323" t="str">
            <v>N/A</v>
          </cell>
        </row>
        <row r="324">
          <cell r="B324" t="str">
            <v>G0061</v>
          </cell>
          <cell r="C324" t="str">
            <v>The information presented in this D.G. is related to Safety &amp; Security and to the Binding Itinerary. In case of Binding itinerary, the information entered must include the list of codes of the countries between the Office of Departure and the Office of Destination. If more information is available about the countries visited by the means of transport since its first place of loading until the last place of unloading, it should also be added for Safety &amp; Security purpose only.</v>
          </cell>
          <cell r="D324" t="str">
            <v>N/A</v>
          </cell>
        </row>
        <row r="325">
          <cell r="B325" t="str">
            <v>G0062</v>
          </cell>
          <cell r="C325" t="str">
            <v>The rules R0506 and R0507 are applied on CC015C, CCA15D,CC013C and CCA13D to ensure that
the declaration does not include unnecessary and repetitive information. They must be enforced by all
NTA. Considering the possibility that one Goods Item is taken out from the declaration during the
control, the message CC029C, CCA29D and CD001C may have different content from CC015C,
CCA15D (or CC013C, CCA13D or CC170C). Consequently, those rules R0506 and R0507 shall not be
strictly enforced on the Common Domain messages. Certainly not by the recipient of the CD message,
likely not by the sender of the CD message.</v>
          </cell>
          <cell r="D325" t="str">
            <v>N/A</v>
          </cell>
        </row>
        <row r="326">
          <cell r="B326" t="str">
            <v>G0064</v>
          </cell>
          <cell r="C326" t="str">
            <v>The message must be sent within thirteen (13) days from the day the “Destination Control Results” C_DES_CON (IE018) message is sent to the Office of Departure</v>
          </cell>
          <cell r="D326" t="str">
            <v>N/A</v>
          </cell>
        </row>
        <row r="327">
          <cell r="B327" t="str">
            <v>G0068</v>
          </cell>
          <cell r="C327" t="str">
            <v>'The Data Group &lt;CONSIGNMENT- HOUSE CONSIGNMENT- CONSIGNMENT ITEM- ADDITIONAL REFERENCE&gt; will be also used to include the information of EMCS consignment exported from one
EU member state into a Non-EU-Member state, in case of Export Followed by Transit (where in
messages CC013C or CCA13D or CC015C or CCA15D the &lt;CONSIGNMENT- HOUSE CONSIGNMENT- PREVIOUS
DOCUMENT.Type&gt; = 'N830' AND &lt;CONSIGNMENT- HOUSE CONSIGNMENT- CONSIGNMENT
ITEM-  ADDITIONAL REFERENCE. Type&gt; is in SET CL234 (DocumentTypeExcise)).
In this case, the Data Group &lt;GOODS SHIPMENT- GOODS ITEM- PREVIOUS DOCUMENT&gt; of the
Export declaration, will be mapped with the Data Group &lt;CONSIGNMENT- HOUSE CONSIGNMENT-
CONSIGNMENT ITEM- ADDITIONAL REFERENCE&gt; of the Transit declaration.</v>
          </cell>
          <cell r="D327" t="str">
            <v>N/A</v>
          </cell>
        </row>
        <row r="328">
          <cell r="B328" t="str">
            <v>G0069</v>
          </cell>
          <cell r="C328" t="str">
            <v>The Data Group &lt;CONSIGNMENT- HOUSE CONSIGNMENT- CONSIGNMENT ITEM- SUPPORTING DOCUMENT&gt;, can be also used to include the information related to EMCS consignment (where &lt;CONSIGNMENT- HOUSE CONSIGNMENT- CONSIGNMENT ITEM- SUPPORTING DOCUMENT.Type&gt; is in SET CL234 (DocumentTypeExcise)), transported from one EU member state into another EU member state via a CTC country.</v>
          </cell>
          <cell r="D328" t="str">
            <v>N/A</v>
          </cell>
        </row>
        <row r="329">
          <cell r="B329" t="str">
            <v>G0071</v>
          </cell>
          <cell r="C329" t="str">
            <v>In case of Export Followed by Transit (i.e. &lt;CONSIGNMENT-HOUSE CONSIGNMENT- PREVIOUS DOCUMENT.Type&gt; = 'N830'), all and only the goods items declared in &lt;GOODS SHIPMENT-GOODS ITEM&gt; as defined in the related Export declaration (identified by the MRN) must be included in &lt;CONSIGNMENT-HOUSE CONSIGNMENT- CONSIGNMENT ITEM&gt; Data Group.</v>
          </cell>
          <cell r="D329" t="str">
            <v>N/A</v>
          </cell>
        </row>
        <row r="330">
          <cell r="B330" t="str">
            <v>G0072</v>
          </cell>
          <cell r="C330" t="str">
            <v>In case of Export Followed By Transit (&lt;CONSIGNMENT-HOUSE CONSIGNMENT- PREVIOUS DOCUMENT.Type&gt; = 'N830'), 
-	all the goods items declared in &lt;GOODS SHIPMENT-GOODS ITEM&gt; as defined in the related Export declaration (identified by the MRN) and 
-	all the goods items declared in the &lt;CONSIGNMENT-HOUSE CONSIGNMENT- CONSIGNMENT ITEM&gt; defined in the transit declaration 
must be listed in the same order (with &lt;GOODS SHIPMENT-GOODS ITEM.Declaration goods item number&gt; = &lt;CONSIGNMENT-HOUSE CONSIGNMENT- CONSIGNMENT ITEM.Goods item number&gt;). Keeping the order of the goods item is required to enable the automatic validation of the matching of the goods in the context of Export followed by Transit.</v>
          </cell>
          <cell r="D330" t="str">
            <v>N/A</v>
          </cell>
        </row>
        <row r="331">
          <cell r="B331" t="str">
            <v>G0073</v>
          </cell>
          <cell r="C331" t="str">
            <v>When the ‘AES communication purpose’ is EQUAL to '2' (= Allocation of the export MRN(s) referenced in the transit declaration), if the previous message CC191C includes one or more excise goods (i.e. &lt;CC191C-AES RESULTS-EXPORT OPERATION-GOODS SHIPMENT&gt; is PRESENT) then it is an external transit procedure (i.e. the &lt;CC190C-TRANSIT OPERATION-EXPORT OPERATION.Transit procedure category&gt; shall be equal to '1'= External Transit Procedure) for that (or those) Export MRN(s).</v>
          </cell>
          <cell r="D331" t="str">
            <v>N/A</v>
          </cell>
        </row>
        <row r="332">
          <cell r="B332" t="str">
            <v>G0074</v>
          </cell>
          <cell r="C332" t="str">
            <v>The Administrative Reference Code (ARC) or the fallback e-AD reference number shall be recorded in this Data Item.</v>
          </cell>
          <cell r="D332" t="str">
            <v>N/A</v>
          </cell>
        </row>
        <row r="333">
          <cell r="B333" t="str">
            <v>G0075</v>
          </cell>
          <cell r="C333" t="str">
            <v>As defined by C0068, in case of combined transit declaration with safety and security data, the Data Group 'CARRIER' will be always provided regardless if it is the same as the 'HOLDER OF THE TRANSIT PROCEDURE'.
In complement to this condition in case of pure transit declaration, the Data Group ‘CARRIER’ shall be provided if the value is different from the ‘Holder of the transit procedure’. The Data Group ‘CARRIER’ should not be present if the ‘HOLDER OF THE TRANSIT PROCEDURE’ is also the ‘CARRIER’.</v>
          </cell>
          <cell r="D333" t="str">
            <v>N/A</v>
          </cell>
        </row>
        <row r="334">
          <cell r="B334" t="str">
            <v>G0076</v>
          </cell>
          <cell r="C334" t="str">
            <v>In case of combined transit declaration with ENS data the  Data Group 'CONSIGNOR' must be always provided regardless if it is the same as the 'HOLDER OF THE TRANSIT PROCEDURE'. 
Otherwise, this Data Group must be provided when different from the ‘HOLDER OF THE TRANSIT PROCEDURE’.
IF the unique ‘CONSIGNOR’ of the consignment is different from the ‘HOLDER OF THE TRANSIT PROCEDURE’ 
THEN the Data Group &lt;CONSIGNMENT -CONSIGNOR&gt; must include this ‘CONSIGNOR’;
IF the ‘CONSIGNOR’ of one or more house consignment(s) is different from the ‘HOLDER OF THE TRANSIT PROCEDURE’ 
THEN the Data Group &lt;CONSIGNMENT -HOUSE CONSIGNMENT -CONSIGNOR&gt; must include this ‘CONSIGNOR’.</v>
          </cell>
          <cell r="D334" t="str">
            <v>N/A</v>
          </cell>
        </row>
        <row r="335">
          <cell r="B335" t="str">
            <v>G0078</v>
          </cell>
          <cell r="C335" t="str">
            <v>In case of combined transit declaration with ENS data, this Data Group is used to report the details of the means of transport used to carry the consignment to the COFE (from the initial place of acceptance).</v>
          </cell>
          <cell r="D335" t="str">
            <v>N/A</v>
          </cell>
        </row>
        <row r="336">
          <cell r="B336" t="str">
            <v>G0079</v>
          </cell>
          <cell r="C336" t="str">
            <v>The information presented in in this D.G. is related to Safety &amp; Security and to the Binding Itinerary. 
In case of Binding itinerary, the information entered must include the list of codes of the countries between the Office of Departure and the Office of Destination. 
In case of combined transit declaration with ENS data, the list of countries visited by the means of transport between the first place of loading until the last place of unloading shall be included.</v>
          </cell>
          <cell r="D336" t="str">
            <v>N/A</v>
          </cell>
        </row>
        <row r="337">
          <cell r="B337" t="str">
            <v>G0080</v>
          </cell>
          <cell r="C337" t="str">
            <v>IF the Office of Departure belongs to CL167 (CountryCodesOptout)
THEN this Data Group/Data Item is not used
ELSE the optionality of this Data Group/Data Item will be derived from other conditions</v>
          </cell>
          <cell r="D337" t="str">
            <v>N/A</v>
          </cell>
        </row>
        <row r="338">
          <cell r="B338" t="str">
            <v>G0081</v>
          </cell>
          <cell r="C338" t="str">
            <v xml:space="preserve">The maximum value is 10 as defined in the XSD pattern.
</v>
          </cell>
          <cell r="D338" t="str">
            <v>N/A</v>
          </cell>
        </row>
        <row r="339">
          <cell r="B339" t="str">
            <v>G0082</v>
          </cell>
          <cell r="C339" t="str">
            <v>&lt;CUSTOMS OFFICE OF DEPARTURE.ENS sequence number&gt; and &lt;CUSTOMS OFFICE OF TRANSIT (DECLARED).ENS sequence number&gt; are filled in with
the Sequence number of the corresponding ENS MRN.</v>
          </cell>
          <cell r="D339" t="str">
            <v>N/A</v>
          </cell>
        </row>
        <row r="340">
          <cell r="B340" t="str">
            <v>G0083</v>
          </cell>
          <cell r="C340" t="str">
            <v>Each iteration of /*/CustomsOfficeOfTransitDeclared contains only the Opt-in Customs Office Of Transit that acts as a Customs Office of First Entry (COFE) and for which an ENS filing has been performed via TED.</v>
          </cell>
          <cell r="D340" t="str">
            <v>N/A</v>
          </cell>
        </row>
        <row r="341">
          <cell r="B341" t="str">
            <v>G0084</v>
          </cell>
          <cell r="C341" t="str">
            <v>This attribute is used as a flag.
The value '0' dictates the Transit ENS Data Processing Bridge (TED) not to send the Presentation Notification to ICS2 CR.
The value '1' dictates the Transit ENS Data Processing Bridge (TED) to send the Presentation Notification to ICS2 CR.
Note: The D.I. will be filled in only with value '0'</v>
          </cell>
          <cell r="D341" t="str">
            <v>N/A</v>
          </cell>
        </row>
        <row r="342">
          <cell r="B342" t="str">
            <v>G0085</v>
          </cell>
          <cell r="C342" t="str">
            <v xml:space="preserve">For Opt-in NA’s, CD906D shall never reject another message CD906D nor a message CD917D. Action will be taken by National Help Desks.
For Opt-out NA’s, CD906C shall never reject another message CD906C nor a message CD917C. Action will be taken by National Help Desks.
</v>
          </cell>
          <cell r="D342" t="str">
            <v>N/A</v>
          </cell>
        </row>
        <row r="343">
          <cell r="B343" t="str">
            <v>G0086</v>
          </cell>
          <cell r="C343" t="str">
            <v xml:space="preserve">For Opt-in NA’s, CD917D shall never reject a message CD917D. Action will be taken by National Help Desks.
For Opt-out NA’s, CD917C shall never reject a message CD917C. Action will be taken by National Help Desks.
</v>
          </cell>
          <cell r="D343" t="str">
            <v>N/A</v>
          </cell>
        </row>
        <row r="344">
          <cell r="B344" t="str">
            <v>G0088</v>
          </cell>
          <cell r="C344" t="str">
            <v>When &lt;CONSIGNMENT.Inland mode of transport&gt; is EQUAL to '3', the identification number of the trailer must also be provided (where applicable).</v>
          </cell>
          <cell r="D344" t="str">
            <v>N/A</v>
          </cell>
        </row>
        <row r="345">
          <cell r="B345" t="str">
            <v>G0090</v>
          </cell>
          <cell r="C345" t="str">
            <v>The Data Group ‘Carrier’ shall be provided if the value is different from the ‘Holder of the transit procedure’.
The Data Group ‘Carrier’ should not be present if the ‘Holder of the transit procedure’ is also the ‘Carrier’.</v>
          </cell>
          <cell r="D345" t="str">
            <v>N/A</v>
          </cell>
        </row>
        <row r="346">
          <cell r="B346" t="str">
            <v>G0094</v>
          </cell>
          <cell r="C346" t="str">
            <v>One ‘Transit Presentation Notification’ (CC190C) message shall be sent by NCTS to AES containing all Export MRNs that are referenced in the transit declaration.
The structure also supports sending a separate 'Transit Presentation Notification' (CC190C) message from NCTS to AES for each Export MRN referenced in the transit declaration. 
NOTE: This structure allows each National Administration (NA) to adapt the EFBT process to meet their specific national requirements.</v>
          </cell>
          <cell r="D346" t="str">
            <v>N/A</v>
          </cell>
        </row>
        <row r="347">
          <cell r="B347" t="str">
            <v>G0095</v>
          </cell>
          <cell r="C347" t="str">
            <v>The value of the data item &lt;CC190C-CONSIGNMENT-HOUSE CONSIGNMENT.Sequence number&gt; is populated using the corresponding value from the data item &lt;CC015C/CCA15D-CONSIGNMENT-HOUSE CONSIGNMENT.Sequence number&gt; in the Transit Declaration data, specifically referencing the instance of the House Consignment that contains the relevant Export MRN. As a result &lt;CC190C-CONSIGNMENT-HOUSE CONSIGNMENT.Sequence number&gt; is not necessarily starting from the value ‘1’.</v>
          </cell>
          <cell r="D347" t="str">
            <v>N/A</v>
          </cell>
        </row>
        <row r="348">
          <cell r="B348" t="str">
            <v>G0100</v>
          </cell>
          <cell r="C348" t="str">
            <v>If &lt;TRADER AT DESTINATION.Communication language at destination&gt; is PRESENT, then the indicated language is used as the basic language in any further communication between the Trader and the Customs system. If &lt;TRADER AT DESTINATION.Communication language at destination&gt; is not PRESENT then the Customs system will use the default language of the Office concerned; 
If &lt;TRANSIT OPERATION.Communication language at transit&gt; is PRESENT, then the indicated language is used as the basic language in any further communication between the Trader and the Customs system. If &lt;TRANSIT OPERATION.Communication language at transit&gt; is not PRESENT then the Customs system will use the default language of the Office concerned;  
If &lt;TRANSIT OPERATION.Communication language at departure&gt; is PRESENT, then the indicated language is used as the basic language in any further communication between the Trader and the Customs system. If &lt;TRANSIT OPERATION.Communication language at departure&gt; is not PRESENT then the Customs system will use the default language of the Office concerned.</v>
          </cell>
          <cell r="D348" t="str">
            <v>N/A</v>
          </cell>
        </row>
        <row r="349">
          <cell r="B349" t="str">
            <v>G0101</v>
          </cell>
          <cell r="C349" t="str">
            <v xml:space="preserve">The value of the Data Item &lt;INVALIDATION.Initiated by customs&gt; is 
 ‘0’ ('No') when the request to invalidate is initiated by the trader;
The value of the Data Item &lt;INVALIDATION.Initiated by customs&gt; is 
 ‘1’ ('Yes') when the request to invalidate is initiated by the customs.
</v>
          </cell>
          <cell r="D349" t="str">
            <v>N/A</v>
          </cell>
        </row>
        <row r="350">
          <cell r="B350" t="str">
            <v>G0102</v>
          </cell>
          <cell r="C350" t="str">
            <v>For each type of authorisation, the authorisation is valid for the whole declaration (i.e. for the different HOUSE CONSIGNMENTS).</v>
          </cell>
          <cell r="D350" t="str">
            <v>N/A</v>
          </cell>
        </row>
        <row r="351">
          <cell r="B351" t="str">
            <v>G0103</v>
          </cell>
          <cell r="C351" t="str">
            <v xml:space="preserve">Each iteration of this data group shall include:
-Either the transport equipment information for the containerised goods with seals OR without seals with reference to those goods; 
-OR the transport equipment information for the non containerised but sealed goods (e.g. goods carried by truck with seals) with reference to those goods; 
Note: the non containerised and unsealed goods shall not be recorded under this data group.
</v>
          </cell>
          <cell r="D351" t="str">
            <v>N/A</v>
          </cell>
        </row>
        <row r="352">
          <cell r="B352" t="str">
            <v>G0105</v>
          </cell>
          <cell r="C352" t="str">
            <v>Information recorded under this data group is solely for communication purposes. No legal liabilities exist upon the specific contact person.</v>
          </cell>
          <cell r="D352" t="str">
            <v>N/A</v>
          </cell>
        </row>
        <row r="353">
          <cell r="B353" t="str">
            <v>G0110</v>
          </cell>
          <cell r="C353" t="str">
            <v>The Data Item &lt;CONSISTENCY CHECKS WARNING.Warning pointer&gt; shall include the XPath location to point to the specific Data Group or Data Item for which a warning code is available. For the warning on CD411D, it shall include the XPath of the Data Group &lt;SERIES ELEMENTS&gt; where the inconsistency has been detected.</v>
          </cell>
          <cell r="D353" t="str">
            <v>N/A</v>
          </cell>
        </row>
        <row r="354">
          <cell r="B354" t="str">
            <v>G0111</v>
          </cell>
          <cell r="C354" t="str">
            <v>The Data Item &lt;CONSISTENCY CHECKS WARNING.Warning code&gt; shall include the Consistency Check code that is applicable to the &lt;EVALUATED MESSAGE.Message type&gt; (as defined in SET CL903 (WarningCode)).</v>
          </cell>
          <cell r="D354" t="str">
            <v>N/A</v>
          </cell>
        </row>
        <row r="355">
          <cell r="B355" t="str">
            <v>G0112</v>
          </cell>
          <cell r="C355" t="str">
            <v xml:space="preserve">If IMO ship identification number (type ‘10’) exists for that ship, it must be used and the Name of the sea-going vessel (type ‘11’) shall not be used. </v>
          </cell>
          <cell r="D355" t="str">
            <v>N/A</v>
          </cell>
        </row>
        <row r="356">
          <cell r="B356" t="str">
            <v>G0113</v>
          </cell>
          <cell r="C356" t="str">
            <v>The country code used to define the ‘Country of destination’ can be different from the country code used in the data item ‘Country’ included in the address of the ‘Consignee’.</v>
          </cell>
          <cell r="D356" t="str">
            <v>N/A</v>
          </cell>
        </row>
        <row r="357">
          <cell r="B357" t="str">
            <v>G0114</v>
          </cell>
          <cell r="C357" t="str">
            <v>The Data Item &lt;AUTHORISATION.Type&gt; shall include the value ‘C521’ when the transit declaration is submitted under simplified procedure (authorised consignor) and only in this case.</v>
          </cell>
          <cell r="D357" t="str">
            <v>N/A</v>
          </cell>
        </row>
        <row r="358">
          <cell r="B358" t="str">
            <v>G0115</v>
          </cell>
          <cell r="C358" t="str">
            <v>This Data Item is required as per UCC-DA (Annex B) but may be waived for modes of transport other than rail in case the transit movement does not cross the external border of the Union.</v>
          </cell>
          <cell r="D358" t="str">
            <v>N/A</v>
          </cell>
        </row>
        <row r="359">
          <cell r="B359" t="str">
            <v>G0117</v>
          </cell>
          <cell r="C359" t="str">
            <v>Common Code List can be extended at national level. Purely national codes are not included in Common Domain messages.</v>
          </cell>
          <cell r="D359" t="str">
            <v>N/A</v>
          </cell>
        </row>
        <row r="360">
          <cell r="B360" t="str">
            <v>G0118</v>
          </cell>
          <cell r="C360" t="str">
            <v xml:space="preserve">IF the declaration is lodged without Safety and Security data then: 	
-where goods are carried in multimodal transport units, such as containers, swap bodies and semi trailers, the customs authorities may authorise the holder of the transit procedure not to provide this information where the logistical pattern at the point of departure may prevent the identity and nationality of the means of transport from being provided at the time the goods are released for transit, providing multimodal transport units bear unique numbers and such numbers are indicated in D.E. 19 07 063 000 Container identification number 
-In the following cases, Member States shall waive the obligation to enter this information on a transit declaration lodged at the office of departure in relation with the means of transport on which the goods are directly loaded:
  -where the logistical pattern does not allow this data element to be provided and the holder of the transit procedure has the AEOC status and 
   -where the relevant information may be traced where needed by the customs authorities via the records of the holder of the transit procedure.
</v>
          </cell>
          <cell r="D360" t="str">
            <v>N/A</v>
          </cell>
        </row>
        <row r="361">
          <cell r="B361" t="str">
            <v>G0119</v>
          </cell>
          <cell r="C361" t="str">
            <v xml:space="preserve">This Data Group is “Required” except where one of the following conditions apply:
-For the declaration that include Inland Mode Of Transport with the value ‘5’;
-Where goods are carried in multimodal transport units, such as containers, swap bodies and semi trailers, the customs authorities may authorise the holder of the transit procedure not to provide this information where the logistical pattern at the point of departure may prevent the identity and nationality of the means of transport from being provided at the time the goods are released for transit, providing multimodal transport units bear unique numbers and such numbers are indicated in the Data Item ‘Container identification number’;
-For the means of transport on which the goods are directly loaded:
    	-the logistical pattern does not allow this data element to be provided and the holder of the transit procedure has the appropriate status (AEOC in EU) and 
    -the relevant information may be traced where needed by the customs authorities via the records of the holder of the transit procedure.
</v>
          </cell>
          <cell r="D361" t="str">
            <v>N/A</v>
          </cell>
        </row>
        <row r="362">
          <cell r="B362" t="str">
            <v>G0120</v>
          </cell>
          <cell r="C362" t="str">
            <v xml:space="preserve">The Data Item ‘Identification number’ is required for the Data Group ‘HOLDER OF THE TRANSIT PROCEDURE’, except for:
- economic operators residing outside of the common transit countries (outside CL009 (CountryCodesCommonTransit)), and 
- private individuals for which an identification number may be used but is not required.
</v>
          </cell>
          <cell r="D362" t="str">
            <v>N/A</v>
          </cell>
        </row>
        <row r="363">
          <cell r="B363" t="str">
            <v>G0123</v>
          </cell>
          <cell r="C363" t="str">
            <v xml:space="preserve">This Data Group must be provided when different from the ‘HOLDER OF THE TRANSIT PROCEDURE’.
IF the unique ‘CONSIGNOR’ of the consignment is different from the ‘HOLDER OF THE TRANSIT PROCEDURE’ 
THEN the Data Group &lt;CONSIGNMENT -CONSIGNOR&gt; must include this ‘CONSIGNOR’;
IF the ‘CONSIGNOR’ of one or more house consignment(s) is different from the ‘HOLDER OF THE TRANSIT PROCEDURE’ 
THEN the Data Group &lt;CONSIGNMENT -HOUSE CONSIGNMENT -CONSIGNOR&gt; must include this ‘CONSIGNOR’.
</v>
          </cell>
          <cell r="D363" t="str">
            <v>N/A</v>
          </cell>
        </row>
        <row r="364">
          <cell r="B364" t="str">
            <v>G0125</v>
          </cell>
          <cell r="C364" t="str">
            <v xml:space="preserve">The D.I. ‘Limit for the enquiry response date’ is equal to ‘Preparation date and time’ of the CD142C message plus either 28 days or 40 days (no other value is acceptable). This means that the date value of the DI is based on the expiration date of the timer “Wait for Enquiry response” set manually by Officer at the Competent Authority of Enquiry at Departure as follows: 
’28 days’ after the CD142C is sent: The Holder of the Transit Procedure was contacted and provided insufficient information or in case the Competent Authority of Enquiry suspects fraud. In this case, a reply to the enquiry request is expected within 28 days at the latest.
’40 days’ after the CD142C is sent: The Holder of the Transit Procedure was contacted and provided sufficient information OR the Holder of the Transit Procedure was not contacted since there is sufficient information to initiate enquiry. In this case, a reply to the enquiry request is expected within 40 days at the latest. </v>
          </cell>
          <cell r="D364" t="str">
            <v xml:space="preserve">N/A </v>
          </cell>
        </row>
        <row r="365">
          <cell r="B365" t="str">
            <v>G0126</v>
          </cell>
          <cell r="C365" t="str">
            <v>The value of this Data Item should be: 
‘A1’ (Satisfactory): When the goods are released for transit after physical control (full or partial) and no discrepancies were detected;
‘A2’ (Considered satisfactory): When the goods are released for transit after documentary control only (no physical control) and no discrepancies were detected or without any control; 
‘A3’ (Simplified procedure): In case of simplified procedure without control performed by the Customs Office of Departure (the goods are released for transit by an authorised consignor).</v>
          </cell>
          <cell r="D365" t="str">
            <v>N/A</v>
          </cell>
        </row>
        <row r="366">
          <cell r="B366" t="str">
            <v>G0127</v>
          </cell>
          <cell r="C366" t="str">
            <v>The Data Item shall be filled, by using the information of the &lt;TRANSIT OPERATION. Limit date&gt;,
included either:
- in the initial declaration CC015C or CCA15D messages or
- in any possible amendments CC013C or CCA13D or
- using the revised expected arrival date entered by the Officer at the Office Of Departure when the movement is released for transit.</v>
          </cell>
          <cell r="D366" t="str">
            <v>N/A</v>
          </cell>
        </row>
        <row r="367">
          <cell r="B367" t="str">
            <v>G0130</v>
          </cell>
          <cell r="C367" t="str">
            <v>IF two or more Customs offices of transit belong to the same National Administration, THEN only one CD050C is sent to that National Administration.</v>
          </cell>
          <cell r="D367" t="str">
            <v>N/A</v>
          </cell>
        </row>
        <row r="368">
          <cell r="B368" t="str">
            <v>G0131</v>
          </cell>
          <cell r="C368" t="str">
            <v>IF discrepancies have been found the Data Group will be filled in with new values amending initial declaration.</v>
          </cell>
          <cell r="D368" t="str">
            <v>N/A</v>
          </cell>
        </row>
        <row r="369">
          <cell r="B369" t="str">
            <v>G0139</v>
          </cell>
          <cell r="C369" t="str">
            <v>The ‘0’ (zero) value should only be used in cases where it has been identified that two or more goods items are packaged together but this was not declared correctly at first instance.</v>
          </cell>
          <cell r="D369" t="str">
            <v>N/A</v>
          </cell>
        </row>
        <row r="370">
          <cell r="B370" t="str">
            <v>G0142</v>
          </cell>
          <cell r="C370" t="str">
            <v>&lt;CUSTOMS OFFICE OF TRANSIT (DECLARED)&gt; shall be declared when switching from a contracting party to a different contracting party.</v>
          </cell>
          <cell r="D370" t="str">
            <v>N/A</v>
          </cell>
        </row>
        <row r="371">
          <cell r="B371" t="str">
            <v>G0143</v>
          </cell>
          <cell r="C371" t="str">
            <v>The data in the IE corresponds always to the current (latest) version of the Transit declaration data with the information related to all En-Route events (if applicable). This means that it contains either the initial declaration or the amended declaration data (if any) or the revised declaration data after a control (if any), complemented with the departure control results and the risk analysis (if applicable) and the incident information (if applicable).</v>
          </cell>
          <cell r="D371" t="str">
            <v>N/A</v>
          </cell>
        </row>
        <row r="372">
          <cell r="B372" t="str">
            <v>G0150</v>
          </cell>
          <cell r="C372" t="str">
            <v>The CUSTOMS OFFICE OF TRANSIT (DECLARED) is included only in exceptional cases: when the CD050C was sent and no CD118C was received by the Office of Departure.</v>
          </cell>
          <cell r="D372" t="str">
            <v>N/A</v>
          </cell>
        </row>
        <row r="373">
          <cell r="B373" t="str">
            <v>G0151</v>
          </cell>
          <cell r="C373" t="str">
            <v>The CUSTOMS OFFICE OF TRANSIT (ACTUAL) is included only in exceptional cases: when the CD115C was sent and no CD118C was received by the Office of Departure.</v>
          </cell>
          <cell r="D373" t="str">
            <v>N/A</v>
          </cell>
        </row>
        <row r="374">
          <cell r="B374" t="str">
            <v>G0152</v>
          </cell>
          <cell r="C374" t="str">
            <v xml:space="preserve">The CUSTOMS OFFICE OF EXIT FOR TRANSIT (DECLARED) is included only in exceptional cases: when the CD160C was sent and no CD168C was received by the Office of Departure.
</v>
          </cell>
          <cell r="D374" t="str">
            <v>N/A</v>
          </cell>
        </row>
        <row r="375">
          <cell r="B375" t="str">
            <v>G0153</v>
          </cell>
          <cell r="C375" t="str">
            <v>The CUSTOMS OFFICE OF EXIT FOR TRANSIT (ACTUAL) is included only in exceptional cases: when the CD165C was sent and no CD168C was received by the Office of Departure.</v>
          </cell>
          <cell r="D375" t="str">
            <v>N/A</v>
          </cell>
        </row>
        <row r="376">
          <cell r="B376" t="str">
            <v>G0160</v>
          </cell>
          <cell r="C376" t="str">
            <v>If the declaration is submitted under simplified procedure then this D.G/D.I. must be present.</v>
          </cell>
          <cell r="D376" t="str">
            <v>N/A</v>
          </cell>
        </row>
        <row r="377">
          <cell r="B377" t="str">
            <v>G0165</v>
          </cell>
          <cell r="C377" t="str">
            <v>IF the declaration is submitted under simplified procedure AND the authorisation of which foresees the use of seals,
THEN &lt;CONSIGNMENT-TRANSPORT EQUIPMENT.Number of seals&gt; is GREATER than '0'.</v>
          </cell>
          <cell r="D377" t="str">
            <v>N/A</v>
          </cell>
        </row>
        <row r="378">
          <cell r="B378" t="str">
            <v>G0167</v>
          </cell>
          <cell r="C378" t="str">
            <v xml:space="preserve">In case of pre-lodged declaration, the Authorisation should be still valid until the PRESENTATION NOTIFICATION FOR THE PRE-LODGED DECLARATION message (CC170C) is submitted when it will be revalidated. </v>
          </cell>
          <cell r="D378" t="str">
            <v xml:space="preserve">N/A </v>
          </cell>
        </row>
        <row r="379">
          <cell r="B379" t="str">
            <v>G0170</v>
          </cell>
          <cell r="C379" t="str">
            <v>When the IE is transmitted to two or more Customs Offices that belong to the same National Administration, then only one IE is sent to this National Administration (the Customs Offices can be an Office of Transit or an Office of Exit for Transit or an Office of Destination or a Customs Office of Incident Registration).</v>
          </cell>
          <cell r="D379" t="str">
            <v>N/A</v>
          </cell>
        </row>
        <row r="380">
          <cell r="B380" t="str">
            <v>G0171</v>
          </cell>
          <cell r="C380" t="str">
            <v>This message shall not be sent to the Customs Office(s) of Transit that has(have) notified that the consignment has crossed the frontier (CD118C received); 
This message shall not be sent to the Customs Office(s) of Exit for Transit that has(have) notified that the consignment exited the Security Area (CD168C received).</v>
          </cell>
          <cell r="D380" t="str">
            <v>N/A</v>
          </cell>
        </row>
        <row r="381">
          <cell r="B381" t="str">
            <v>G0172</v>
          </cell>
          <cell r="C381" t="str">
            <v xml:space="preserve">The details filled in the Data Group, are those of the Contact person located in the country of the competent authority. </v>
          </cell>
          <cell r="D381" t="str">
            <v>N/A</v>
          </cell>
        </row>
        <row r="382">
          <cell r="B382" t="str">
            <v>G0173</v>
          </cell>
          <cell r="C382" t="str">
            <v xml:space="preserve">The data filled in the Data Group (Phone number) shall be valid within the country where the competent authority is located.  </v>
          </cell>
          <cell r="D382" t="str">
            <v xml:space="preserve">N/A </v>
          </cell>
        </row>
        <row r="383">
          <cell r="B383" t="str">
            <v>G0175</v>
          </cell>
          <cell r="C383" t="str">
            <v>If no ENS MRN has been successfully registered in ICS2, THEN in this D.I. value zero shall be reported and a separate ENS declaration shall be lodged by the Holder of the Transit Procedure for the corresponding Customs Office.</v>
          </cell>
          <cell r="D383" t="str">
            <v>N/A</v>
          </cell>
        </row>
        <row r="384">
          <cell r="B384" t="str">
            <v>G0186</v>
          </cell>
          <cell r="C384" t="str">
            <v>&lt;UNLOADING REMARK.Unloading completion&gt; is used as a flag and it can contain 2 possible values:
     '0' = 'NO' This means that the unloading of the goods is not yet completed;
     '1' = 'YES' This means that the goods are completely unloaded.</v>
          </cell>
          <cell r="D384" t="str">
            <v>N/A</v>
          </cell>
        </row>
        <row r="385">
          <cell r="B385" t="str">
            <v>G0190</v>
          </cell>
          <cell r="C385" t="str">
            <v xml:space="preserve">The 'CUSTOMS OFFICE OF RECOVERY REQUESTING' is the  Competent Authority of Recovery that requests another Competent Authority to perform the recovery.
The 'CUSTOMS OFFICE OF RECOVERY REQUESTED'  is the Competent Authority of Recovery that is requested to perform the recovery.
</v>
          </cell>
          <cell r="D385" t="str">
            <v>N/A</v>
          </cell>
        </row>
        <row r="386">
          <cell r="B386" t="str">
            <v>G0196</v>
          </cell>
          <cell r="C386" t="str">
            <v>This data group must contain the full transport equipment details and not only what is different compared to the data declared in the customs declaration.</v>
          </cell>
          <cell r="D386" t="str">
            <v>N/A</v>
          </cell>
        </row>
        <row r="387">
          <cell r="B387" t="str">
            <v>G0201</v>
          </cell>
          <cell r="C387" t="str">
            <v>Rule R0840 shall be validated only by MS. IF the sender is a CTC country THEN the &lt;CUSTOMS OFFICE OF TRANSIT&gt; in MS, that detects the violation of R0840, should request a new ENS declaration before it authorizes the goods to enter the EU. The message IE050 or IE115 from a CTC country may not be rejected if R0840 is violated.</v>
          </cell>
          <cell r="D387" t="str">
            <v>N/A</v>
          </cell>
        </row>
        <row r="388">
          <cell r="B388" t="str">
            <v>G0203</v>
          </cell>
          <cell r="C388" t="str">
            <v>The Data Group will be filled in with a Customs Office having the role ‘ENQ’ (‘Competent Authority of Enquiry at Destination’) valid in CS/RD2 at the time of sending the message.</v>
          </cell>
          <cell r="D388" t="str">
            <v>N/A</v>
          </cell>
        </row>
        <row r="389">
          <cell r="B389" t="str">
            <v>G0204</v>
          </cell>
          <cell r="C389" t="str">
            <v>The Data Group will be filled in with a Customs Office having the role ‘ENQ’ (‘Competent Authority of Enquiry at Destination’) for the response codes {1, 2 or 3} or the role ‘REC’ (‘Competent Authority of Recovery at Destination’) for the response code ‘4’ valid in CS/RD2 at the time of sending the message.</v>
          </cell>
          <cell r="D389" t="str">
            <v>N/A</v>
          </cell>
        </row>
        <row r="390">
          <cell r="B390" t="str">
            <v>G0205</v>
          </cell>
          <cell r="C390" t="str">
            <v xml:space="preserve">&lt;UNLOADING REMARK.Conform&gt; is used as a flag and it can contain 2 possible values:
       '0' = 'NO' there are unloading remarks;
       '1' = 'YES' no unloading remarks present.
</v>
          </cell>
          <cell r="D390" t="str">
            <v>N/A</v>
          </cell>
        </row>
        <row r="391">
          <cell r="B391" t="str">
            <v>G0210</v>
          </cell>
          <cell r="C391" t="str">
            <v>The combination of following elements uniquely identifies a system unavailability:
- &lt;COUNTRY.Country&gt;
- &lt;COUNTRY-ACTION-UNAVAILABILITY.Type&gt;
- &lt;COUNTRY-ACTION-UNAVAILABILITY.Functionality&gt;
- &lt;COUNTRY-ACTION-UNAVAILABILITY.Start date and time&gt;
- &lt;COUNTRY-ACTION-UNAVAILABILITY.End date and time&gt;</v>
          </cell>
          <cell r="D391" t="str">
            <v>N/A</v>
          </cell>
        </row>
        <row r="392">
          <cell r="B392" t="str">
            <v>G0213</v>
          </cell>
          <cell r="C392" t="str">
            <v>The message CC017C is used to communicate information to the Customs Office of Departure about the minor and/or major discrepancies (if any) identified by the Authorised Consignor.</v>
          </cell>
          <cell r="D392" t="str">
            <v>N/A</v>
          </cell>
        </row>
        <row r="393">
          <cell r="B393" t="str">
            <v>G0217</v>
          </cell>
          <cell r="C393" t="str">
            <v xml:space="preserve">From the originally received IE, only the D.G./D.I. in error are transmitted back to the Trader, indicating whether the D.G./D.I. in question is (are) missing or incorrect.
</v>
          </cell>
          <cell r="D393" t="str">
            <v>N/A</v>
          </cell>
        </row>
        <row r="394">
          <cell r="B394" t="str">
            <v>G0231</v>
          </cell>
          <cell r="C394" t="str">
            <v xml:space="preserve">NTA will pass to the NECA, the value from the Data Item &lt;CC029C-TRANSIT
OPERATION.Declaration Type&gt; or &lt;CCA29D-TRANSIT
OPERATION.Declaration Type&gt; where the CL231 (DeclarationType) applies.
</v>
          </cell>
          <cell r="D394" t="str">
            <v>N/A</v>
          </cell>
        </row>
        <row r="395">
          <cell r="B395" t="str">
            <v>G0300</v>
          </cell>
          <cell r="C395" t="str">
            <v>The UN Number must be present if the commodity includes dangerous goods that are listed in the United Nations Dangerous Goods Code (UNDG).</v>
          </cell>
          <cell r="D395" t="str">
            <v>N/A</v>
          </cell>
        </row>
        <row r="396">
          <cell r="B396" t="str">
            <v>G0301</v>
          </cell>
          <cell r="C396" t="str">
            <v>The Data Item &lt;CONSIGNMENT-HOUSE CONSIGNMENT-CONSIGNMENT ITEM-COMMODITY.CUS code&gt; can be used when the CL016 (CUSCode) in CS/RD2 includes [CUS code &amp; CN code] where the CN code matches with the &lt;CONSIGNMENT-HOUSE CONSIGNMENT-CONSIGNMENT ITEM-COMMODITY-COMMODITY CODE. Harmonized System sub-heading code&gt; &amp; &lt;CONSIGNMENT-HOUSE CONSIGNMENT-CONSIGNMENT ITEM-COMMODITY-COMMODITY CODE.Combined nomenclature code&gt;.</v>
          </cell>
          <cell r="D396" t="str">
            <v>N/A</v>
          </cell>
        </row>
        <row r="397">
          <cell r="B397" t="str">
            <v>G0321</v>
          </cell>
          <cell r="C397" t="str">
            <v>This Data Item can take the value '0' (zero) in the following cases: 
a. a document number is missing (i.e. it shall not be filled in with a dummy number); 
b. the length of a document number exceeds the allowed 70 characters (i.e. it shall not be truncated).
A missing document reference number (due to the above or any other case) is not a valid reason for the rejection of this message.</v>
          </cell>
          <cell r="D397" t="str">
            <v>N/A</v>
          </cell>
        </row>
        <row r="398">
          <cell r="B398" t="str">
            <v>G0326</v>
          </cell>
          <cell r="C398" t="str">
            <v xml:space="preserve">There is continuity from NCTS-P5 to the NCTS-P6 to allow modes of transport of maritime and air.  A trader that has previously performed an ENS filing shall record the associated ENS MRN under the Data Group 'PREVIOUS DOCUMENT' of the transit declaration that will be lodged in an opt-out OoDep regardless of the mode of transport. </v>
          </cell>
          <cell r="D398" t="str">
            <v>N/A</v>
          </cell>
        </row>
        <row r="399">
          <cell r="B399" t="str">
            <v>G0332</v>
          </cell>
          <cell r="C399" t="str">
            <v>IF &lt;Container indicator&gt; is NOT PRESENT then data group &lt;TRANSPORT EQUIPMENT&gt; shall NOT be PRESENT, too. &lt;Container indicator&gt; functions as the governing data item for data group &lt;TRANSPORT EQUIPMENT&gt;.</v>
          </cell>
          <cell r="D399" t="str">
            <v>N/A</v>
          </cell>
        </row>
        <row r="400">
          <cell r="B400" t="str">
            <v>G0360</v>
          </cell>
          <cell r="C400" t="str">
            <v xml:space="preserve">IF discrepancies have been found in one or more Data Groups or Data Items     
OR
a new data element has been found during the control
THEN the D.G. / D.I.= "R" and is used to report these discrepancies
ELSE the D.G. / D.I. = "N". </v>
          </cell>
          <cell r="D400" t="str">
            <v>N/A</v>
          </cell>
        </row>
        <row r="401">
          <cell r="B401" t="str">
            <v>G0360</v>
          </cell>
          <cell r="C401" t="str">
            <v xml:space="preserve">IF discrepancies have been found in one or more Data Groups or Data Items     
OR
a new data element has been found during the control
THEN the D.G. / D.I.= "R" and is used to report these discrepancies
ELSE the D.G. / D.I. = "N". </v>
          </cell>
          <cell r="D401" t="str">
            <v>N/A</v>
          </cell>
        </row>
        <row r="402">
          <cell r="B402" t="str">
            <v>G0367</v>
          </cell>
          <cell r="C402" t="str">
            <v>IF the message is a Negative CD003C/CD038C/CD115C/CD165C
THEN this Data Item is Required
ELSE this Data Item is not used.</v>
          </cell>
          <cell r="D402" t="str">
            <v>N/A</v>
          </cell>
        </row>
        <row r="403">
          <cell r="B403" t="str">
            <v>G0414</v>
          </cell>
          <cell r="C403" t="str">
            <v xml:space="preserve">In case of excise goods where &lt;CONSIGNMENT.HOUSE CONSIGNMENT.CONSIGNMENT ITEM.SUPPORTING DOCUMENT.Type&gt; is EQUAL to 'C651 -AAD -Administrative Accompanying Document (EMCS)', the Administrative Reference Code (ARC number) shall be recorded in this field;
In case of excise goods where &lt;CONSIGNMENT.HOUSE CONSIGNMENT.CONSIGNMENT ITEM.SUPPORTING DOCUMENT.Type&gt; is EQUAL to 'C658 -FAD -Fallback e-AD (EMCS)', the national Fallback registration number shall be recorded in this field.
</v>
          </cell>
          <cell r="D403" t="str">
            <v>N/A</v>
          </cell>
        </row>
        <row r="404">
          <cell r="B404" t="str">
            <v>G0424</v>
          </cell>
          <cell r="C404" t="str">
            <v xml:space="preserve">In case of excise goods where &lt;CONSIGNMENT.HOUSE CONSIGNMENT.CONSIGNMENT ITEM.ADDITIONAL REFERENCE.Type&gt; is EQUAL to 'C651 -AAD -Administrative Accompanying Document (EMCS)', the
Administrative Reference Code (ARC number) shall be recorded in this field;
In case of excise goods where &lt;CONSIGNMENT.HOUSE CONSIGNMENT.CONSIGNMENT ITEM.ADDITIONAL REFERENCE.Type&gt; is EQUAL to 'C658C -FAD -Fallback e-AD (EMCS)’, the national Fallback registration number shall be recorded in this field.
</v>
          </cell>
          <cell r="D404" t="str">
            <v>N/A</v>
          </cell>
        </row>
        <row r="405">
          <cell r="B405" t="str">
            <v>G0500</v>
          </cell>
          <cell r="C405" t="str">
            <v>The exact content of the CL326 (QualifierOfTheIdentification) is defined nationally, considering -for example -that only in some NAs the value 'T' must only be used in case “House number” and “Postcode” or only “Postcode” define an exact and unique location.</v>
          </cell>
          <cell r="D405" t="str">
            <v>N/A</v>
          </cell>
        </row>
        <row r="406">
          <cell r="B406" t="str">
            <v>G0505</v>
          </cell>
          <cell r="C406" t="str">
            <v>When the consignment is presented by the Holder of the Transit Procedure or the Carrier at the Customs Office to complete the ENS formalities on the ICS2 side, the Customs Office reference number should come from either a Customs Office of Transit (CL173 (CustomsOfficeTransit)) or from a Customs Office of Departure (CL171 (CustomsOfficeDeparture) functioning as Customs Office of First Entry (COFE).</v>
          </cell>
          <cell r="D406" t="str">
            <v>N/A</v>
          </cell>
        </row>
        <row r="407">
          <cell r="B407" t="str">
            <v>G0507</v>
          </cell>
          <cell r="C407" t="str">
            <v>Guideline for the OPT-IN country:
If 'Street' and 'Number' are filled in CCA29D as two (2) separate Data Items, they will be
concatenated in the Common Domain messages (i.e. CD001C, CD003C, CD038C, CD050C, CD115C, CD160C and CD165C) to fill in the single Data Item 'Street and number'. The concatenation and the format of this single Data Item are defined as follows: 
•	“Street, {space}Number” (when the ‘Number’ is present).
•	“Street” (when the ‘Number’ is not present).
In case where no Street and Number information is available in the CCA29D message, the Data Item 'Street and number' should be filled in the Common Domain messages from the national DB or EOS. If still unknown, the Data Item 'Street and number' will be filled by 'P.O. Box' from the CCA29D message.</v>
          </cell>
          <cell r="D407" t="str">
            <v>N/A</v>
          </cell>
        </row>
        <row r="408">
          <cell r="B408" t="str">
            <v>G0510</v>
          </cell>
          <cell r="C408" t="str">
            <v xml:space="preserve">When the &lt;CUSTOMS OFFICE OF DESTINATION (ACTUAL)&gt; indicates the permission to start the unloading, all the information about the Consignment is provided.
When the &lt;CUSTOMS OFFICE OF DESTINATION (ACTUAL)&gt; indicates the permission to continue the unloading, the information about the Consignment is not provided, and the Data Item &lt;CTL_CONTROL.Continue unloading&gt; shall be used with an incremental value ('1', '2', '3', etc ...) in the subsequent messages CC043C (one message for each authorisation to continue the unloading). </v>
          </cell>
          <cell r="D408" t="str">
            <v>N/A</v>
          </cell>
        </row>
        <row r="409">
          <cell r="B409" t="str">
            <v>G0587</v>
          </cell>
          <cell r="C409" t="str">
            <v>The Customs Office of Exit for Transit shall be provided - in case of transit declaration combined with EXS - when the goods will exit the Security Area to enter (or re-enter) a CTC country that is not in the Security Area.</v>
          </cell>
          <cell r="D409" t="str">
            <v>N/A</v>
          </cell>
        </row>
        <row r="410">
          <cell r="B410" t="str">
            <v>G0650</v>
          </cell>
          <cell r="C410" t="str">
            <v>At least one of the optional Data Items of this Data Group must be present in GUARANTEE UPDATE NOTIFICATION message.</v>
          </cell>
          <cell r="D410" t="str">
            <v>N/A</v>
          </cell>
        </row>
        <row r="411">
          <cell r="B411" t="str">
            <v>G0670</v>
          </cell>
          <cell r="C411" t="str">
            <v>If all goods items are related a single container, the data group can be omitted.
Otherwise all the goods items related to this container (if present) must be declared.
All the non-containerised goods items related to this seals information (if present) must be declared as well.</v>
          </cell>
          <cell r="D411" t="str">
            <v>N/A</v>
          </cell>
        </row>
        <row r="412">
          <cell r="B412" t="str">
            <v>G0715</v>
          </cell>
          <cell r="C412" t="str">
            <v>Each occurrence of this data group can include either a common risk or a national risk (it cannot be merged in one occurrence).</v>
          </cell>
          <cell r="D412" t="str">
            <v>N/A</v>
          </cell>
        </row>
        <row r="413">
          <cell r="B413" t="str">
            <v>G0789</v>
          </cell>
          <cell r="C413" t="str">
            <v>The ’Customs office at border reference number’ identifies the border crossing point (BCP) where the
‘Active border transport means’ will be present. It is either the ‘Reference number’ of one of the
‘CUSTOMS OFFICE OF TRANSIT (DECLARED)’ or the ‘Reference number’ of one of the ‘CUSTOMS
OFFICE OF EXIT FOR TRANSIT (DECLARED)’ or the ‘Reference number’ of the ‘CUSTOMS OFFICE
OF DESTINATION (DECLARED)’. By using this Data Item, it is possible (after the end of the NCTS-P4/NCTS-P5 Transitional Period) to identify which transport means will be present at which border crossing point, in case of multiple BCP and multiple changes of active transport means.</v>
          </cell>
          <cell r="D413" t="str">
            <v>N/A</v>
          </cell>
        </row>
        <row r="414">
          <cell r="B414" t="str">
            <v>G0821</v>
          </cell>
          <cell r="C414" t="str">
            <v xml:space="preserve">The last character of the D.I. &lt;RISK ANALYSIS IDENTIFICATION-RISK ANALYSIS-RISK ANALYSIS RESULT.Code&gt; shall be the value 'E' (where ‘E’ indicates “Common risk analysis result to be communicated to the Office(s) of Exit for Transit and/or the Office(s) of Transit and/or the Office of Destination (NCTS)”). </v>
          </cell>
          <cell r="D414" t="str">
            <v xml:space="preserve">N/A
</v>
          </cell>
        </row>
        <row r="415">
          <cell r="B415" t="str">
            <v>G0825</v>
          </cell>
          <cell r="C415" t="str">
            <v>- Consignment related information shall be recorded under
&lt;CONSIGNMENT-ADDITIONAL SUPPLY CHAIN ACTOR&gt;
&lt;CONSIGNMENT-PREVIOUS DOCUMENT&gt;
&lt;CONSIGNMENT-SUPPORTING DOCUMENT&gt;
&lt;CONSIGNMENT-TRANSPORT DOCUMENT&gt;
&lt;CONSIGNMENT-ADDITIONAL REFERENCE&gt;
&lt;CONSIGNMENT-ADDITIONAL INFORMATION&gt;
- House Consignment related information shall be recorded under+
&lt;CONSIGNMENT-HOUSE CONSIGNMENT- ADDITIONAL SUPPLY CHAIN ACTOR&gt;
&lt;CONSIGNMENT-HOUSE CONSIGNMENT-PREVIOUS DOCUMENT&gt;
&lt;CONSIGNMENT-HOUSE CONSIGNMENT-SUPPORTING DOCUMENT&gt;
&lt;CONSIGNMENT-HOUSE CONSIGNMENT-TRANSPORT DOCUMENT&gt;
&lt;CONSIGNMENT-HOUSE CONSIGNMENT-ADDITIONAL REFERENCE&gt;
&lt;CONSIGNMENT-HOUSE CONSIGNMENT-ADDITIONAL INFORMATION&gt;
- Goods item related information shall be recorded under
&lt;CONSIGNMENT-HOUSE CONSIGNMENT-CONSIGNMENT ITEM-ADDITIONAL SUPPLY CHAIN
ACTOR&gt;
&lt;CONSIGNMENT-HOUSE CONSIGNMENT-CONSIGNMENT ITEM-PREVIOUS DOCUMENT&gt;
&lt;CONSIGNMENT-HOUSE CONSIGNMENT-CONSIGNMENT ITEM-SUPPORTING DOCUMENT&gt;
&lt;CONSIGNMENT-HOUSE CONSIGNMENT-CONSIGNMENT ITEM-ADDITIONAL REFERENCE&gt;
&lt;CONSIGNMENT-HOUSE CONSIGNMENT-CONSIGNMENT ITEM-ADDITIONAL INFORMATION&gt;</v>
          </cell>
          <cell r="D415" t="str">
            <v>N/A</v>
          </cell>
        </row>
        <row r="416">
          <cell r="B416" t="str">
            <v>G0850</v>
          </cell>
          <cell r="C416" t="str">
            <v>This Data Group must be filled in if a &lt;REPRESENTATIVE&gt; is used by the &lt;HOLDER OF THE TRANSIT PROCEDURE&gt;.</v>
          </cell>
          <cell r="D416" t="str">
            <v>N/A</v>
          </cell>
        </row>
        <row r="417">
          <cell r="B417" t="str">
            <v>G0860</v>
          </cell>
          <cell r="C417" t="str">
            <v>This Data Group must be filled in if the Data Group &lt;REPRESENTATIVE&gt; was used in the preceding message that was received by the &lt;CUSTOMS OFFICE OF DEPARTURE&gt;.</v>
          </cell>
          <cell r="D417" t="str">
            <v>N/A</v>
          </cell>
        </row>
        <row r="418">
          <cell r="B418" t="str">
            <v>G0868</v>
          </cell>
          <cell r="C418" t="str">
            <v>The data recorded under this data group must be exactly the same as in the respective data group of the preceding message that is received.</v>
          </cell>
          <cell r="D418" t="str">
            <v xml:space="preserve">N/A
</v>
          </cell>
        </row>
        <row r="419">
          <cell r="B419" t="str">
            <v>G0869</v>
          </cell>
          <cell r="C419" t="str">
            <v xml:space="preserve">In case of Export Followed by Transit, the content of RISK ANALYSIS IDENTIFICATION received by the Customs Office of Exit should be forwarded via NCTS to the Customs Office of Exit for Transit (or Office of Destination at the border).  
If the Customs Office of Exit for Transit (or Office of Destination at the border) belongs to the same Member State, then the exchange of risk related information is under the responsibility of the National Customs Administration. 
 </v>
          </cell>
          <cell r="D419" t="str">
            <v>N/A</v>
          </cell>
        </row>
        <row r="420">
          <cell r="B420" t="str">
            <v>G0905</v>
          </cell>
          <cell r="C420" t="str">
            <v>Enter value '1' (one) if a hard copy was given to the Holder of the transit procedure</v>
          </cell>
          <cell r="D420" t="str">
            <v>N/A</v>
          </cell>
        </row>
        <row r="421">
          <cell r="B421" t="str">
            <v>G0906</v>
          </cell>
          <cell r="C421" t="str">
            <v>This field is domain specific and it includes the numeric values 1 for NCTS, 2 for AES.</v>
          </cell>
          <cell r="D421" t="str">
            <v>N/A</v>
          </cell>
        </row>
        <row r="422">
          <cell r="B422" t="str">
            <v>G0988</v>
          </cell>
          <cell r="C422" t="str">
            <v>The Country of dispatch can be different from the Country defined in the address of the Consignor.</v>
          </cell>
          <cell r="D422" t="str">
            <v>N/A</v>
          </cell>
        </row>
        <row r="423">
          <cell r="B423" t="str">
            <v>G0989</v>
          </cell>
          <cell r="C423" t="str">
            <v>This Data Group is inserted as transitional but without any transitional measure applied to it. The Data Group is present in this message, in order to ensure consistency of the structure across the lifecycle of the movements during the NCTS-P4/NCTS-P5 Transitional Period. 
This Guideline aims to draw the attention on the potential need for Technical Rules for Transition (Exxxx) or Business Rules for Transition (B1xxx and B2xxx) as defined in the section “1. Introduction” of DDNTA APPENDIX Q2.</v>
          </cell>
          <cell r="D423" t="str">
            <v>N/A</v>
          </cell>
        </row>
        <row r="424">
          <cell r="B424" t="str">
            <v>G0990</v>
          </cell>
          <cell r="C424" t="str">
            <v>It will include only the information for the Goods Items that are excise goods (i.e. with &lt;GOODS SHIPMENT- GOODS ITEM-PREVIOUS DOCUMENT.Type&gt; being C651 or C658).</v>
          </cell>
          <cell r="D424" t="str">
            <v>N/A</v>
          </cell>
        </row>
        <row r="425">
          <cell r="B425" t="str">
            <v>G0999</v>
          </cell>
          <cell r="C425" t="str">
            <v>The format is defined as 'n..5', but the maximum value for AES is '999', taking into account the multiplicity '999x' of the Data Group.</v>
          </cell>
          <cell r="D425" t="str">
            <v>N/A</v>
          </cell>
        </row>
        <row r="426">
          <cell r="B426" t="str">
            <v>R0001</v>
          </cell>
          <cell r="C426" t="str">
            <v>Each &lt;CD144C-RESPONSE INFORMATION.Information code&gt; can only be used once per message</v>
          </cell>
          <cell r="D426" t="str">
            <v>Each /CD144C/ResponseInformation/informationCode can only be used once per message</v>
          </cell>
        </row>
        <row r="427">
          <cell r="B427" t="str">
            <v>R0002</v>
          </cell>
          <cell r="C427" t="str">
            <v>The same value of the Data Item &lt;CD145C-REQUESTED INFORMATION.Code&gt; shall be used only once in a message &lt;CD145C-ENQUIRY INFORMATION REQUEST&gt;</v>
          </cell>
          <cell r="D427" t="str">
            <v>The same value of the Data Item /CD145C/RequestedInformation/code shall be used only once in a message /CD145C/EnquiryInformationRequest</v>
          </cell>
        </row>
        <row r="428">
          <cell r="B428" t="str">
            <v>R0003</v>
          </cell>
          <cell r="C428" t="str">
            <v xml:space="preserve">Each &lt;CUSTOMS OFFICE OF TRANSIT (DECLARED).Reference number&gt; is unique throughout the declaration. </v>
          </cell>
          <cell r="D428" t="str">
            <v xml:space="preserve">Each /*/CustomsOfficeOfTransitDeclared/referenceNumber is unique throughout the declaration. </v>
          </cell>
        </row>
        <row r="429">
          <cell r="B429" t="str">
            <v>R0004</v>
          </cell>
          <cell r="C429" t="str">
            <v>The value of &lt;CUSTOMS OFFICE OF TRANSIT (DECLARED).Arrival date and time estimated&gt; field is considered valid only if it is not LESS than or EQUAL to &lt;TRANSIT OPERATION.Release date&gt;</v>
          </cell>
          <cell r="D429" t="str">
            <v>The value of /*/CustomsOfficeOfTransitDeclared/arrivalDateAndTimeEstimated field is considered valid only if it is not LESS than or EQUAL to /*/TransitOperation/releaseDate</v>
          </cell>
        </row>
        <row r="430">
          <cell r="B430" t="str">
            <v>R0005</v>
          </cell>
          <cell r="C430" t="str">
            <v>The value of &lt;CUSTOMS OFFICE OF TRANSIT (DECLARED).Arrival date and time estimated&gt; field is considered valid only if it is not LESS than or EQUAL to &lt;MESSAGE. Preparation date and time&gt;</v>
          </cell>
          <cell r="D430" t="str">
            <v>The value of /*/CustomsOfficeOfTransitDeclared/arrivalDateAndTimeEstimated field is considered valid only if it is not LESS than or EQUAL to /*/Message/preparationDateAndTime</v>
          </cell>
        </row>
        <row r="431">
          <cell r="B431" t="str">
            <v>R0006</v>
          </cell>
          <cell r="C431" t="str">
            <v xml:space="preserve">IF the first two characters of &lt;CUSTOMS OFFICE OF DESTINATION (DECLARED).Reference number&gt; is in set CL112 (CountryCodesCTC)
THEN the first two characters of at least one instance of &lt;CUSTOMS OFFICE OF TRANSIT (DECLARED).Reference number&gt; shall be EQUAL to the first two characters of &lt;CUSTOMS OFFICE OF DESTINATION (DECLARED).Reference number&gt;; 
IF the first two characters of &lt;CUSTOMS OFFICE OF DEPARTURE.Reference number&gt; is in set CL112 (CountryCodesCTC) AND If the first two characters of &lt;CUSTOMS OFFICE OF DESTINATION (DECLARED).Reference number&gt; is in set CL010 (CountryCodesCommunity) 
THEN the first two characters of at least one instance of &lt;CUSTOMS OFFICE OF TRANSIT (DECLARED).Reference number&gt; shall be in set CL010 (CountryCodesCommunity). 
</v>
          </cell>
          <cell r="D431" t="str">
            <v xml:space="preserve">IF the first two characters of /*/CustomsOfficeOfDestinationDeclared/referenceNumber is in set CL112   
THEN the first two characters of at least one instance of /*/CustomsOfficeOfTransitDeclared/referenceNumber shall be EQUAL to the first two characters of /*/CustomsOfficeOfDestinationDeclared/referenceNumber;
If the first two characters of /*/CustomsOfficeOfDeparture/referenceNumber is in set CL112 AND If the
first two characters of /*/CustomsOfficeOfDestinationDeclared/referenceNumber is in set CL010
THEN the first two characters of at least one instance of
/*/CustomsOfficeOfTransitDeclared/referenceNumber shall be in SET CL010. </v>
          </cell>
        </row>
        <row r="432">
          <cell r="B432" t="str">
            <v>R0007</v>
          </cell>
          <cell r="C432" t="str">
            <v>Each &lt;CONSIGNMENT-HOUSE CONSIGNMENT-CONSIGNMENT ITEM.Declaration goods item number&gt; is unique throughout the declaration. The items shall be numbered in a sequential fashion, starting from '1' for the first item and increment the numbering by '1' for each following item.</v>
          </cell>
          <cell r="D432" t="str">
            <v>Each /*/Consignment/HouseConsignment/ConsignmentItem/declarationGoodsItemNumber is unique throughout the declaration. The items shall be numbered in a sequential fashion, starting from '1' for the first item and increment the numbering by '1' for each following item.</v>
          </cell>
        </row>
        <row r="433">
          <cell r="B433" t="str">
            <v>R0008</v>
          </cell>
          <cell r="C433" t="str">
            <v>&lt;Correlation identifier&gt; shall be EQUAL to the &lt;Message identification&gt; of the request/rejected message.</v>
          </cell>
          <cell r="D433" t="str">
            <v>/*/correlationIdentifier shall be EQUAL to the /*/messageIdentification of the request/rejected message.</v>
          </cell>
        </row>
        <row r="434">
          <cell r="B434" t="str">
            <v>R0010</v>
          </cell>
          <cell r="C434" t="str">
            <v>IF &lt;CONSIGNMENT.Container indicator&gt; is EQUAL to '1' AND 
&lt;TRANSIT OPERATION.Specific circumstance indicator&gt; is in SET {F50, F51}
THEN each iteration of &lt; CONSIGNMENT - TRANSPORT EQUIPMENT&gt; must contain &lt;CONSIGNMENT - HOUSE CONSIGNMENT – CONSIGNMENT ITEM&gt; from the same &lt;CONSIGNMENT - HOUSE CONSIGNMENT&gt;</v>
          </cell>
          <cell r="D434" t="str">
            <v>IF /*/Consignment/containerIndicator is EQUAL to '1' AND  
/*/TransitOperation/specificCircumstanceIndicator is in SET {F50, F51}
THEN each iteration of /*/Consignment/TransportEquipment must contain /*/Consignment/HouseConsignment/ConsignmentItem from the same /*/Consignment/HouseConsignment</v>
          </cell>
        </row>
        <row r="435">
          <cell r="B435" t="str">
            <v>R0014</v>
          </cell>
          <cell r="C435" t="str">
            <v>IF &lt;TRANSIT OPERATION.Security&gt; is EQUAL to '0'  
THEN the D.I. Specific circumstance indicator will not be used 
ELSE IF &lt;TRANSIT OPERATION.Security&gt; is EQUAL to '2'  
THEN only value 'A20' can be used 
ELSE IF &lt;TRANSIT OPERATION.Security&gt; is in SET {1, 3} 
THEN only value 'F50' or 'F51' or 'F34' shall be used</v>
          </cell>
          <cell r="D435" t="str">
            <v>IF /*/TransitOperation/security is EQUAL to '0'  
THEN the D.I. Specific circumstance indicator will not be used 
ELSE IF TransitOperation/security is EQUAL to '2'  
THEN only value 'A20' can be used 
ELSE IF TransitOperation/security is in SET {1, 3} 
THEN only value 'F50' or 'F51' or 'F34' shall be used</v>
          </cell>
        </row>
        <row r="436">
          <cell r="B436" t="str">
            <v>R0016</v>
          </cell>
          <cell r="C436" t="str">
            <v>IF &lt;CUSTOMS OFFICE OF DEPARTURE.Entry indicator&gt; is EQUAL to '1'
THEN the first two characters of &lt;CUSTOMS OFFICE OF DEPARTURE.Reference number&gt; must be in SET CL147 (CountryCustomsSecurityAgreementArea)</v>
          </cell>
          <cell r="D436" t="str">
            <v>IF /*/CustomsOfficeOfDeparture/entryIndicator is EQUAL to '1'
THEN the first two characters of /*/CustomsOfficeOfDeparture/referenceNumber must be in SET CL147</v>
          </cell>
        </row>
        <row r="437">
          <cell r="B437" t="str">
            <v>R0019</v>
          </cell>
          <cell r="C437" t="str">
            <v>IF &lt;CUSTOMS OFFICE OF DESTINATION&gt; is PRESENT 
THEN &lt;TRANSIT OPERATION.Status&gt;is in SET CL154 (StateAtOfficeOfDestination)
ELSE IF &lt;CUSTOMS OFFICE OF TRANSIT&gt; is PRESENT 
THEN &lt;TRANSIT OPERATION.Status&gt;is in SET CL155 (StateAtOfficeOfTransit)
ELSE IF &lt;CUSTOMS OFFICE OF EXIT FOR TRANSIT&gt; is PRESENT 
THEN &lt;TRANSIT OPERATION.Status&gt;is in SET CL186 (StateAtOfficeOfExitForTransit)</v>
          </cell>
          <cell r="D437" t="str">
            <v>IF /*/CustomsOfficeOfDestination is PRESENT 
THEN /*/TransitOperation/status is in SET CL154
ELSE IF /*/CustomsOfficeOfTransit is PRESENT 
THEN /*/TransitOperation/status is in SET CL155
ELSE IF /*/CustomsOfficeOfExitForTransit is PRESENT 
THEN /*/TransitOperation/status is in SET CL186</v>
          </cell>
        </row>
        <row r="438">
          <cell r="B438" t="str">
            <v>R0020</v>
          </cell>
          <cell r="C438" t="str">
            <v>IF &lt;TRANSIT OPERATION.Declaration type&gt; is in SET {T2, T2F} AND the first two characters of &lt;CUSTOMS OFFICE OF DEPARTURE.Reference number&gt; is in SET CL112 (CountryCodesCTC)
THEN 
(at least one &lt;CONSIGNMENT-PREVIOUS DOCUMENT.Type&gt; is in SET CL178 (PreviousDocumentUnionGoods)) OR
(at least one &lt;CONSIGNMENT-HOUSE CONSIGNMENT-CONSIGNMENT ITEM-PREVIOUS DOCUMENT.Type&gt; is in SET CL178 (PreviousDocumentUnionGoods)) 
for each and every Consignment Item;
IF &lt;CONSIGNMENT-HOUSE CONSIGNMENT-CONSIGNMENT ITEM.Declaration type&gt; is in SET {T2, T2F} 
AND the first two characters of &lt;CUSTOMS OFFICE OF DEPARTURE.Reference
number&gt; is in SET CL112 (CountryCodesCTC)
THEN 
(at least one &lt;CONSIGNMENT-PREVIOUS DOCUMENT.Type&gt; is in SET CL178 (PreviousDocumentUnionGoods)) OR
(at least one &lt;CONSIGNMENT-HOUSE CONSIGNMENT-CONSIGNMENT ITEM-PREVIOUS DOCUMENT.Type&gt; is in SET CL178 (PreviousDocumentUnionGoods) 
for this ‘Consignment item’)</v>
          </cell>
          <cell r="D438" t="str">
            <v xml:space="preserve">IF /*/Transit Operation/declarationType is in SET {T2, T2F}
AND the first two characters of /*/CustomsOfficeOfDeparture/referenceNumber is in SET CL112
THEN 
(at least one /*/Consignment/PreviousDocument/type is in SET CL178) OR
(at least one /*/Consignment/HouseConsignment/ConsignmentItem/PreviousDocument/type is in SET CL178) for each and every Consignment Item;
IF /*/Consignment/HouseConsignment/ConsignmentItem/declarationType is in SET {T2, T2F} 
AND the first two characters of /*/CustomsOfficeOfDeparture/referenceNumber is in SET CL112
THEN 
(at least one /*/Consignment/PreviousDocument/type is in SET CL178) OR
(at least one /*/Consignment/HouseConsignment/ConsignmentItem/PreviousDocument/type is in SET CL178 for this ‘Consignment item’)
</v>
          </cell>
        </row>
        <row r="439">
          <cell r="B439" t="str">
            <v>R0023</v>
          </cell>
          <cell r="C439" t="str">
            <v>IF &lt;CONSIGNMENT-HOUSE CONSIGNMENT-CONSIGNMENT ITEM-ADDITIONAL REFERENCE.Type&gt; is in SET CL234 (DocumentTypeExcise)
THEN &lt;CONSIGNMENT-HOUSE CONSIGNMENT-CONSIGNMENT ITEM-ADDITIONAL REFERENCE.Reference number&gt; shall not be '0' (zero)</v>
          </cell>
          <cell r="D439" t="str">
            <v>IF /*/Consignment/HouseConsignment/ConsignmentItem/AdditionalReference/type is in SET CL234
THEN /*/Consignment/HouseConsignment/ConsignmentItem/AdditionalReference/referenceNumber shall not be '0' (zero)</v>
          </cell>
        </row>
        <row r="440">
          <cell r="B440" t="str">
            <v>R0024</v>
          </cell>
          <cell r="C440" t="str">
            <v>IF &lt;CUSTOMS OFFICE OF TRANSIT (DECLARED).Entry indicator&gt; is EQUAL to '1'
THEN the first two characters of &lt;CUSTOMS OFFICE OF TRANSIT (DECLARED).Reference number&gt; must be in SET CL147 (CountryCustomsSecurityAgreementArea)</v>
          </cell>
          <cell r="D440" t="str">
            <v>IF /*/CustomsOfficeOfTransitDeclared/entryIndicator is EQUAL to '1'
THEN the first two characters of /*/CustomsOfficeOfTransitDeclared/referenceNumber must be in SET CL147</v>
          </cell>
        </row>
        <row r="441">
          <cell r="B441" t="str">
            <v>R0025</v>
          </cell>
          <cell r="C441" t="str">
            <v>IF &lt;CUSTOMS OFFICE OF DEPARTURE.Entry indicator&gt; is EQUAL to '0'
THEN at least one iteration of &lt;CUSTOMS OFFICE OF TRANSIT (DECLARED).Entry indicator&gt; must be EQUAL to '1'</v>
          </cell>
          <cell r="D441" t="str">
            <v>IF /*/CustomsOfficeOfDeparture/entryIndicator is EQUAL to '0'
THEN at least one iteration of /*/CustomsOfficeOfTransitDeclared/entryIndicator must be EQUAL to '1'</v>
          </cell>
        </row>
        <row r="442">
          <cell r="B442" t="str">
            <v>R0026</v>
          </cell>
          <cell r="C442" t="str">
            <v>This Data Group must include the same values as in the equivalent Data Group from the 'Transit Presentation Notification' (CC190C).</v>
          </cell>
          <cell r="D442" t="str">
            <v>/CC191C/TransitOperation/ must be EQUAL to /CC190C/TransitOperation/ AND
/CC191C/CustomsOfficeOfExit/ must be EQUAL to /CC190C/CustomsOfficeOfExit/ AND
/CC191C/CustomsOfficeOfDeparture/ must be EQUAL to /CC190C/CustomsOfficeOfDeparture</v>
          </cell>
        </row>
        <row r="443">
          <cell r="B443" t="str">
            <v>R0027</v>
          </cell>
          <cell r="C443" t="str">
            <v>The structure of this Data Item is validated as specified in Business Rules Dictionary of ICS2 and in DDCOM. The check digit must follow the ISO 6346 standard.</v>
          </cell>
          <cell r="D443" t="str">
            <v>The structure of this Data Item is validated as specified in Business Rules Dictionary of ICS2 and in DDCOM. The check digit must follow the ISO 6346 standard.</v>
          </cell>
        </row>
        <row r="444">
          <cell r="B444" t="str">
            <v>R0028</v>
          </cell>
          <cell r="C444" t="str">
            <v>The structure of this Data Item is validated as specified in DDCOM. The check digit must follow the ISO 6346 standard.</v>
          </cell>
          <cell r="D444" t="str">
            <v>The structure of this Data Item is validated as specified in DDCOM. The check digit must follow the ISO 6346 standard.</v>
          </cell>
        </row>
        <row r="445">
          <cell r="B445" t="str">
            <v>R0029</v>
          </cell>
          <cell r="C445" t="str">
            <v>IF &lt;HOLDER OF THE TRANSIT PROCEDURE.Identification number&gt; is NOT a valid EORI complying with the following pattern: &lt;xs:pattern value="[A-Z]{2}[\x21-\x7E]{1,15}"/&gt;
AND &lt;TRANSIT OPERATION.Security&gt; is in SET {1, 3}  
THEN  &lt;HOLDER OF THE TRANSIT PROCEDURE-SAFETY AND SECURITY IDENTIFICATION NUMBER.Identification number&gt; must be EORI complying with the following pattern: &lt;xs:pattern value="[A-Z]{2}[\x21-\x7E]{1,15}".
Note: the validity of the  EORI must be verified by the EU Member State in the European EOS (Economic Operators Systems).</v>
          </cell>
          <cell r="D445" t="str">
            <v>IF /*/HolderOfTheTransitProcedure/identificationNumber is NOT a valid EORI complying with the following pattern: &lt;xs:pattern value="[A-Z]{2}[\x21-\x7E]{1,15}"/&gt;
AND /*/TransitOperation/security is in SET {1, 3}  
THEN  /*/HolderOfTheTransitProcedure/SafetyAndSecurityIdentificationNumber/identificationNumber must be EORI complying with the following pattern: &lt;xs:pattern value="[A-Z]{2}[\x21-\x7E]{1,15}".
Note: the validity of the  EORI must be verified by the EU Member State in the European EOS ((Economic Operators Systems).</v>
          </cell>
        </row>
        <row r="446">
          <cell r="B446" t="str">
            <v>R0030</v>
          </cell>
          <cell r="C446" t="str">
            <v>IF &lt;CD060D-ENS OPERATION.ENS MRN&gt; is PRESENT
THEN the value of &lt;TRANSIT OPERATION.Notification type&gt; must be EQUAL to '0'</v>
          </cell>
          <cell r="D446" t="str">
            <v>IF /CD060D/ENSOperation/ENSMRN is PRESENT 
THEN the value of /*/TransitOperation/notificationType must be EQUAL to '0'</v>
          </cell>
        </row>
        <row r="447">
          <cell r="B447" t="str">
            <v>R0031</v>
          </cell>
          <cell r="C447" t="str">
            <v>IF &lt;CDA64D-ENS OPERATION.ENS MRN&gt; is PRESENT
THEN the value of &lt;TRANSIT OPERATION.Notification type&gt; must be EQUAL to '0'</v>
          </cell>
          <cell r="D447" t="str">
            <v>IF /CDA64D/ENSOperation/ENSMRN is PRESENT 
THEN the value of /*/TransitOperation/notificationType must be EQUAL to '0'</v>
          </cell>
        </row>
        <row r="448">
          <cell r="B448" t="str">
            <v>R0033</v>
          </cell>
          <cell r="C448" t="str">
            <v>IF &lt;TRANSIT OPERATION.Security&gt; is in SET {1, 3} 
THEN &lt;REPRESENTATIVE.Identification number&gt; shall not be EQUAL to (&lt;HOLDER OF THE TRANSIT PROCEDURE.Identification number&gt; 
OR &lt;HOLDER OF THE TRANSIT PROCEDURE-SAFETY AND SECURITY IDENTIFICATION NUMBER.Identification number&gt;).</v>
          </cell>
          <cell r="D448" t="str">
            <v>IF /*/TransitOperation/security is in SET {1, 3} 
THEN /*/Representative/identificationNumber shall not be EQUAL to (/*/HolderOfTheTransitProcedure/identificationNumber 
OR /*/HolderOfTheTransitProcedure/SafetyAndSecurityIdentificationNumber/identificationNumber).</v>
          </cell>
        </row>
        <row r="449">
          <cell r="B449" t="str">
            <v>R0034</v>
          </cell>
          <cell r="C449" t="str">
            <v>IF &lt;CONSIGNMENT-CARRIER.Identification number&gt; is NOT a valid EORI complying with the following pattern: &lt;xs:pattern value="[A-Z]{2}[\x21-\x7E]{1,15}"/&gt;
AND &lt;TRANSIT OPERATION.Security&gt; is in SET {1, 3} 
THEN  &lt;CONSIGNMENT-CARRIER-SAFETY AND SECURITY IDENTIFICATION NUMBER.Identification number&gt; must be EORI complying with the following pattern: &lt;xs:pattern value="[A-Z]{2}[\x21-\x7E]{1,15}".
Note: the validity of the  EORI must be verified by the EU Member State in the European EOS (Economic Operators Systems)</v>
          </cell>
          <cell r="D449" t="str">
            <v>IF (/*/Consignment/Carrier/identificationNumber is NOT a valid EORI complying with the following pattern: &lt;xs:pattern value="A-Z]{2}[\x21-\x7E]{1,15}"/&gt;
AND /*/TransitOperation/security is in SET {1, 3} )
THEN  /*/Consignment/Carrier/SafetyAndSecurityIdentificationNumber/identificationNumber must be EORI complying with the following pattern: &lt;xs:pattern value="[A-Z]{2}[\x21-\x7E]{1,15}".
Note: the validity of the  EORI must be verified by the EU Member State in the European EOS ((Economic Operators Systems)</v>
          </cell>
        </row>
        <row r="450">
          <cell r="B450" t="str">
            <v>R0037</v>
          </cell>
          <cell r="C450" t="str">
            <v>Only a valid EORI must be used. The EORI must be validated only by EU MS.</v>
          </cell>
          <cell r="D450" t="str">
            <v>Only a valid EORI must be used. The EORI must be validated only by EU MS.</v>
          </cell>
        </row>
        <row r="451">
          <cell r="B451" t="str">
            <v>R0038</v>
          </cell>
          <cell r="C451" t="str">
            <v>IF &lt;TRANSIT OPERATION.Security&gt; is in SET {1, 3} 
THEN 
&lt;CONSIGNMENT-ACTIVE BORDER TRANSPORT MEANS.Estimated date and time of arrival&gt; must be GREATER than &lt;CONSIGNMENT-ACTIVE BORDER TRANSPORT MEANS.Actual date and time of departure&gt; OR &lt;CONSIGNMENT-ACTIVE BORDER TRANSPORT MEANS.Estimated date and time of arrival&gt; must be GREATER than &lt;CONSIGNMENT-ACTIVE BORDER TRANSPORT MEANS.Estimated date and time of departure&gt;.</v>
          </cell>
          <cell r="D451" t="str">
            <v>IF /*/TransitOperation/security is in SET {1, 3} 
THEN 
/*/Consignment/ActiveBorderTransportMeans/estimatedDateAndTimeOfArrival must be GREATER than /*/Consignment/ActiveBorderTransportMeans/actualDateAndTimeOfDeparture 
OR /*/Consignment/ActiveBorderTransportMeans/estimatedDateAndTimeOfArrival must be GREATER than */Consignment/ActiveBorderTransportMeans/estimatedDateAndTimeOfDeparture</v>
          </cell>
        </row>
        <row r="452">
          <cell r="B452" t="str">
            <v>R0039</v>
          </cell>
          <cell r="C452" t="str">
            <v>IF &lt;TRANSIT OPERATION.Security&gt; is in SET {1, 3} 
THEN &lt;CONSIGNMENT-PLACE OF UNLOADING&gt; is limited either to the Customs Office Of Destination or the premises of the authorised consignee.</v>
          </cell>
          <cell r="D452" t="str">
            <v>IF /*/TransitOperation/security is in SET {1, 3} 
THEN /*/Consignment/PlaceOfUnloading is limited either to the Customs Office Of Destination or the premises of the authorised consignee.</v>
          </cell>
        </row>
        <row r="453">
          <cell r="B453" t="str">
            <v>R0040</v>
          </cell>
          <cell r="C453" t="str">
            <v>IF &lt;TRANSIT OPERATION.Security&gt; is in SET {1, 3} 
THEN (&lt;CONSIGNMENT-ADDITIONAL SUPPLY CHAIN ACTOR&gt; 
AND &lt;CONSIGNMENT-HOUSE CONSIGNMENT-ADDITIONAL SUPPLY CHAIN ACTOR&gt; 
AND &lt;CONSIGNMENT-HOUSE CONSIGNMENT-CONSIGNMENT ITEM-ADDITIONAL SUPPLY CHAIN ACTOR&gt;) multiplicity must be up to 9x.</v>
          </cell>
          <cell r="D453" t="str">
            <v>IF /*/TransitOperation/security is in SET {1, 3} 
THEN (/*/Consignment/AdditionalSupplyChainActor 
AND /*/Consignment/HouseConsignment/AdditionalSupplyChainActor 
AND /*/Consignment/HouseConsignment/ConsignmentItem /AdditionalSupplyChainActor) multiplicity must be up to 9x.</v>
          </cell>
        </row>
        <row r="454">
          <cell r="B454" t="str">
            <v>R0053</v>
          </cell>
          <cell r="C454" t="str">
            <v xml:space="preserve">IF &lt;TRANSIT OPERATION.Security&gt; is in SET {1,3} 
AND at least one iteration of &lt;CUSTOMS OFFICE OF TRANSIT 
(DECLARED)&gt; contains &lt;CUSTOMS OFFICE OF TRANSIT (DECLARED).Entry indicator&gt; that is EQUAL to '1'   
AND for this iteration &lt;CUSTOMS OFFICE OF TRANSIT (DECLARED).Re-entry 
Indicator&gt; is EQUAL to '0'  
AND the first two characters of this iteration of &lt;CUSTOMS OFFICE OF TRANSIT (DECLARED).Reference Number&gt; is in SET CL267 (CountryCodesOptin) 
THEN &lt;CONSIGNMENT-PREVIOUS DOCUMENT.Type&gt; shall not be EQUAL to ’N355’ </v>
          </cell>
          <cell r="D454" t="str">
            <v>IF /*/TransitOperation/security is in SET {1, 3} 
AND at least one iteration of /*/CustomsOfficeOfTransitDeclared contains /*/CustomsOfficeOfTransitDeclared/entryIndicator that is EQUAL to '1'  
AND for this iteration /*/CustomsOfficeOfTransitDeclared/ reEntryIndicator is EQUAL to '0' 
AND the first two characters of this iteration of /*/CustomsOfficeOfTransitDeclared/referenceNumber is in SET CL267 
THEN /*/Consignment/PreviousDocument/type shall not be EQUAL to ’N355’</v>
          </cell>
        </row>
        <row r="455">
          <cell r="B455" t="str">
            <v>R0054</v>
          </cell>
          <cell r="C455" t="str">
            <v xml:space="preserve">Numbering of items: 
IF a discrepancy is identified in the Data Group THEN: 
  - 'Sequence number' shall be unique AND EQUAL to the sequence number of the Data 
     Group defined in the declaration for which the discrepancy is reported. 
IF a new Data Group is identified THEN: 
   - 'Sequence number' shall be unique AND EQUAL to the number of the last sequence 
     number of the Data Group 
      + 1 and the rest of the Data Items contained in the Data Group and all sub–Data Groups 
      shall be filled in except for the Data Elements that are defined as optional or dependent 
      in the declaration. 
IF the information related to a Data Group is missing 
THEN: 
   - 'Sequence number' shall be unique AND EQUAL to the sequence number of the Data 
      Group defined in the declaration 
      and the rest of the Data Items contained in the Data Group and all sub–Data Groups 
      shall not be filled. 
Note: The Sequence number of a Data Group is unique if the XPath and the value of the sequence number of this Data Item is unique in this message. 
</v>
          </cell>
          <cell r="D455" t="str">
            <v xml:space="preserve">Numbering of items: 
IF a discrepancy is identified in the Data Group THEN: 
  - 'Sequence number' shall be unique AND EQUAL to the sequence number of the Data 
     Group defined in the declaration for which the discrepancy is reported. 
IF a new Data Group is identified THEN: 
   - 'Sequence number' shall be unique AND EQUAL to the number of the last sequence 
     number of the Data Group 
      + 1 and the rest of the Data Items contained in the Data Group and all sub–Data Groups 
      shall be filled in except for the Data Elements that are defined as optional or dependent 
      in the declaration. 
IF the information related to a Data Group is missing 
THEN: 
   - 'Sequence number' shall be unique AND EQUAL to the sequence number of the Data 
      Group defined in the declaration 
      and the rest of the Data Items contained in the Data Group and all sub–Data Groups 
      shall not be filled. 
Note: The Sequence number of a Data Group is unique if the XPath and the value of the sequence number of this Data Item is unique in this message. 
</v>
          </cell>
        </row>
        <row r="456">
          <cell r="B456" t="str">
            <v>R0055</v>
          </cell>
          <cell r="C456" t="str">
            <v xml:space="preserve">Numbering of items: 
IF a discrepancy is identified in the Data Group THEN: 
  - ‘Declaration goods item number' shall be unique AND EQUAL to the declaration goods item 
     number defined in the declaration for which the discrepancy is reported AND 
  - 'Goods item number’ shall be unique AND EQUAL to the goods item number defined in the 
    declaration for which the discrepancy is reported. 
IF a new Data Group is identified THEN: 
   - ‘Declaration goods item number' shall be unique AND EQUAL to the last declaration goods item 
      number defined in the declaration + 1 AND 
   - 'Goods item number’ shall be unique AND EQUAL to the last goods item number defined in the 
      declaration + 1 AND 
      the rest of the Data Items contained in the Data Group and all sub–Data Groups shall be 
      filled in except for the Data Elements that are defined as optional or dependent in the 
      declaration. 
IF a Goods item is missing THEN: 
   - ‘Declaration goods item number' shall be unique AND EQUAL to the number of the declaration 
      goods item number defined in the declaration AND 
   - 'Goods item number’ shall be unique AND EQUAL to the item number defined in the 
      declaration AND the rest of the Data Items contained in the Data Group and all sub–Data Groups 
      shall not be filled. 
Note: The Sequence number of a Data Group is unique if the XPath and the value of the sequence number of this Data Item is unique in this message. 
</v>
          </cell>
          <cell r="D456" t="str">
            <v xml:space="preserve">Numbering of items: 
IF a discrepancy is identified in the Data Group THEN: 
  - ‘Declaration goods item number' shall be unique AND EQUAL to the declaration goods item 
     number defined in the declaration for which the discrepancy is reported AND 
  - 'Goods item number’ shall be unique AND EQUAL to the goods item number defined in the 
    declaration for which the discrepancy is reported. 
IF a new Data Group is identified THEN: 
   - ‘Declaration goods item number' shall be unique AND EQUAL to the last declaration goods item 
      number defined in the declaration + 1 AND 
   - 'Goods item number’ shall be unique AND EQUAL to the last goods item number defined in the 
      declaration + 1 AND 
      the rest of the Data Items contained in the Data Group and all sub–Data Groups shall be   
      filled in except for the Data Elements that are defined as optional or dependent in the 
      declaration. 
IF a Goods item is missing THEN: 
   - ‘Declaration goods item number' shall be unique AND EQUAL to the number of the declaration 
      goods item number defined in the declaration AND 
   - 'Goods item number’ shall be unique AND EQUAL to the item number defined in the 
      declaration AND the rest of the Data Items contained in the Data Group and all sub–Data Groups 
      shall not be filled. 
Note: The Sequence number of a Data Group is unique if the XPath and the value of the sequence number of this Data Item is unique in this message. 
</v>
          </cell>
        </row>
        <row r="457">
          <cell r="B457" t="str">
            <v>R0060</v>
          </cell>
          <cell r="C457" t="str">
            <v xml:space="preserve">IF &lt;CONSIGNMENT-HOUSE CONSIGNMENT-CONSIGNMENT ITEM-COMMODITY-COMMODITY  CODE.Combined nomenclature code&gt; is PRESENT 
THEN the concatenation of the Data Items &lt;CONSIGNMENT-HOUSE CONSIGNMENT-CONSIGNMENT ITEM-COMMODITY-COMMODITY CODE.Harmonized System sub-heading code&gt; (an6) and &lt;CONSIGNMENT-HOUSE CONSIGNMENT-CONSIGNMENT ITEM-COMMODITY-COMMODITY CODE.Combined nomenclature code&gt; (an2) must be a valid code in the TARIC database (validated only by the EU countries).
</v>
          </cell>
          <cell r="D457" t="str">
            <v xml:space="preserve">IF /*/Consignment/HouseConsignment/ConsignmentItem/Commodity/
CommodityCode/combinedNomenclatureCode is PRESENT 
THEN the concatenation of the Data Items /*/Consignment/HouseConsignment/
ConsignmentItem/Commodity/CommodityCode/harmonizedSystemSubHeadingCode (an6) and /*/Consignment/HouseConsignment/ConsignmentItem/Commodity/
CommodityCode/combinedNomenclatureCode (an2) must be a valid code in the TARIC database (validated only by the EU countries).
</v>
          </cell>
        </row>
        <row r="458">
          <cell r="B458" t="str">
            <v>R0062</v>
          </cell>
          <cell r="C458" t="str">
            <v>IF &lt;TRANSIT OPERATION.Security&gt; is in SET {1, 3}  
THEN the multiplicity of &lt;CONSIGNMENT-TRANSPORT DOCUMENT&gt; is 1x.</v>
          </cell>
          <cell r="D458" t="str">
            <v>IF /*/TransitOperation/security is in SET {1, 3}  
THEN the multiplicity of /*/Consignment/TransportDocument is 1x.</v>
          </cell>
        </row>
        <row r="459">
          <cell r="B459" t="str">
            <v>R0066</v>
          </cell>
          <cell r="C459" t="str">
            <v>IF &lt;TRANSIT OPERATION.Security&gt; is in SET {1, 3} 
THEN &lt;CONSIGNMENT-TRANSPORT DOCUMENT.Type&gt; must be EQUAL to 'N704' or must be EQUAL to 'N705'.</v>
          </cell>
          <cell r="D459" t="str">
            <v>IF /*/TransitOperation/security is in SET {1, 3} 
THEN /*/Consignment/TransportDocument/type must be EQUAL to 'N704' or must be EQUAL to 'N705'.</v>
          </cell>
        </row>
        <row r="460">
          <cell r="B460" t="str">
            <v>R0067</v>
          </cell>
          <cell r="C460" t="str">
            <v>IF &lt;TRANSIT OPERATION.Security&gt; is in SET {1, 3} 
THEN &lt;CONSIGNMENT-TRANSPORT DOCUMENT.Reference number&gt; is unique throughout the declaration.</v>
          </cell>
          <cell r="D460" t="str">
            <v>IF /*/TransitOperation/security is in SET {1, 3} 
THEN /*/Consignment/TransportDocument/referenceNumber is unique throughout the declaration.</v>
          </cell>
        </row>
        <row r="461">
          <cell r="B461" t="str">
            <v>R0076</v>
          </cell>
          <cell r="C461" t="str">
            <v>IF &lt;CONSIGNMENT-ACTIVE BORDER TRANSPORT MEANS.Type of identification&gt; is in SET {10,21,30,40,41,80}
THEN &lt;CONSIGNMENT-ACTIVE BORDER TRANSPORT MEANS.Identification number&gt; shall not contain lowercase letters.</v>
          </cell>
          <cell r="D461" t="str">
            <v>IF /*/Consignment/ActiveBorderTransportMeans/typeOfIdentification is in SET {10,21,30,40,41,80}
THEN /*/Consignment/ActiveBorderTransportMeans/identificationNumber shall not contain lowercase letters.</v>
          </cell>
        </row>
        <row r="462">
          <cell r="B462" t="str">
            <v>R0078</v>
          </cell>
          <cell r="C462" t="str">
            <v xml:space="preserve">IF &lt;CCA15D-TRANSIT OPERATION.Specific circumstance indicator&gt; is in SET {F50, F34} 
THEN &lt;CONSIGNMENT- HOUSE CONSIGNMENT-TRANSPORT DOCUMENT&gt; must be set to 1x. </v>
          </cell>
          <cell r="D462" t="str">
            <v xml:space="preserve">IF /CCA15D/TransitOperation/specificCircumstanceIndicator is in SET {F50, F34} 
THEN /*/Consignment/HouseConsignment/TransportDocument must be set to 1x. </v>
          </cell>
        </row>
        <row r="463">
          <cell r="B463" t="str">
            <v>R0081</v>
          </cell>
          <cell r="C463" t="str">
            <v>IF &lt;CCA15D-TRANSIT OPERATION.Specific circumstance indicator&gt; is in SET {F50, F34} 
THEN &lt;CONSIGNMENT-HOUSE CONSIGNMENT-TRANSPORT DOCUMENT.Type&gt; must be EQUAL to 'N714'.</v>
          </cell>
          <cell r="D463" t="str">
            <v>IF /CCA15D/TransitOperation/specificCircumstanceIndicator is in SET {F50, F34} 
THEN /*/Consignment/HouseConsignment/TransportDocument/type must be EQUAL to 'N714'.</v>
          </cell>
        </row>
        <row r="464">
          <cell r="B464" t="str">
            <v>R0083</v>
          </cell>
          <cell r="C464" t="str">
            <v>IF &lt;TRANSIT OPERATION.Security&gt; is in SET {1, 3} 
THEN &lt;CONSIGNMENT-HOUSE CONSIGNMENT-TRANSPORT DOCUMENT.Reference number&gt; is unique throughout the declaration.</v>
          </cell>
          <cell r="D464" t="str">
            <v>IF /*/TransitOperation/security is in SET {1, 3} 
THEN /*/Consignment/HouseConsignment/TransportDocument/referenceNumber is unique throughout the declaration.</v>
          </cell>
        </row>
        <row r="465">
          <cell r="B465" t="str">
            <v>R0087</v>
          </cell>
          <cell r="C465" t="str">
            <v>IF the last two characters of &lt;Message sender&gt; is in SET CL167 (CountryCodesOptout) 
THEN the value of &lt;TRANSIT OPERATION.Security&gt; must be EQUAL to '0' OR EQUAL to '2'.</v>
          </cell>
          <cell r="D465" t="str">
            <v>IF the last two characters of /*/messageSender is in SET CL167 
THEN the value of /*/TransitOperation/security must be EQUAL to '0' OR EQUAL to '2'.</v>
          </cell>
        </row>
        <row r="466">
          <cell r="B466" t="str">
            <v>R0089</v>
          </cell>
          <cell r="C466" t="str">
            <v>IF &lt;TRANSIT OPERATION.Security&gt; is in SET {1,3} THEN the first iteration of &lt;CONSIGNMENT-COUNTRY OF ROUTING OF CONSIGNMENT.Country&gt; must be EQUAL to &lt;CONSIGNMENT-PLACE OF LOADING.Country&gt; OR the first iteration of &lt;CONSIGNMENT-COUNTRY OF ROUTING OF CONSIGNMENT.Country&gt; must be EQUAL to the first two characters of &lt;CONSIGNMENT-PLACE OF LOADING.UN LOCODE&gt; AND the last iteration of &lt;CONSIGNMENT-COUNTRY OF ROUTING OF CONSIGNMENT.Country&gt; must be EQUAL to &lt;CONSIGNMENT-PLACE OF UNLOADING.Country&gt; OR the last iteration of &lt;CONSIGNMENT-COUNTRY OF ROUTING OF CONSIGNMENT.Country&gt; must be EQUAL to the first two characters of &lt;CONSIGNMENT-PLACE OF UNLOADING.UN LOCODE&gt;</v>
          </cell>
          <cell r="D466" t="str">
            <v>IF /*/TransitOperation/security is in SET {1,3}
THEN the first iteration of /*/Consignment/CountryOfRoutingOfConsignment/country
must be EQUAL to /*/Consignment/PlaceOfLoading/country 
OR the first iteration of /*/Consignment/CountryOfRoutingOfConsignment/country must be EQUAL to the first two characters of /*/Consignment/PlaceOfLoading/UN LOCODE
AND the last iteration of /*/Consignment/CountryOfRoutingOfConsignment/country
must be EQUAL to /*/Consignment/PlaceOfUnloading/country 
OR the last iteration of /*/Consignment/CountryOfRoutingOfConsignment/country must be EQUAL to the first two characters of /*/Consignment/PlaceOfUnloading/UN LOCODE</v>
          </cell>
        </row>
        <row r="467">
          <cell r="B467" t="str">
            <v>R0090</v>
          </cell>
          <cell r="C467" t="str">
            <v xml:space="preserve">IF &lt;REPRESENTATIVE-SAFETY AND SECURITY IDENTIFICATION NUMBER.Identification number&gt; is NOT a valid EORI complying with the 
following pattern: &lt;xs:pattern value="[A-Z]{2}[\x21-\x7E]{1,15}"/&gt; 
AND &lt;TRANSIT OPERATION.Security&gt; is in SET {1, 3} 
THEN &lt;REPRESENTATIVE-SAFETY AND SECURITY IDENTIFICATION NUMBER.Identification number&gt; must be EORI complying with the following pattern: &lt;xs:pattern value="[A-Z]{2}[\x21-\x7E]{1,15}". 
Note: the validity of the EORI must be verified by the EU Member State in the European EOS ((Economic Operators Systems).
</v>
          </cell>
          <cell r="D467" t="str">
            <v>IF (/*/Representative/SafetyAndSecurityIdentificationNumber/identificationNumber is NOT a valid EORI complying with the following pattern: &lt;xs:pattern value="[A-Z]{2}[\x21-\x7E]{1,15}"/&gt; 
AND /*/TransitOperation/security is in SET {1, 3} ) 
THEN /*/ Representative/SafetyAndSecurityIdentificationNumber/identificationNumber must be EORI complying with the following pattern: &lt;xs:pattern value="[A-Z]{2}[\x21-\x7E]{1,15}". 
Note: the validity of the EORI must be verified by the EU Member State in the European EOS ((Economic Operators Systems).</v>
          </cell>
        </row>
        <row r="468">
          <cell r="B468" t="str">
            <v>R0093</v>
          </cell>
          <cell r="C468" t="str">
            <v>IF the last two characters of &lt;Message recipient&gt; are NOT in SET CL147 (CountryCustomsSecurityAgreementArea)
THEN &lt;CONSIGNMENT-PREVIOUS DOCUMENT.Type&gt; shall NOT be EQUAL to 'N355' (ENS)
ELSE IF &lt;TRANSIT OPERATION.Security&gt; is in SET {1, 3}
THEN at least one iteration of &lt;CONSIGNMENT-PREVIOUS DOCUMENT.Type&gt; must be EQUAL to 'N355' (ENS)</v>
          </cell>
          <cell r="D468" t="str">
            <v xml:space="preserve">IF the last two characters of /*/messageRecipient are NOT in SET CL147
THEN /*/Consignment/PreviousDocument/type shall NOT be EQUAL to 'N355' (ENS)
ELSE IF /*/TransitOperation/security is in SET {1, 3}  
THEN at least one iteration of /*/Consignment/PreviousDocument/type must be EQUAL to 'N355' (ENS)
</v>
          </cell>
        </row>
        <row r="469">
          <cell r="B469" t="str">
            <v>R0094</v>
          </cell>
          <cell r="C469" t="str">
            <v>IF &lt;CUSTOMS OFFICE OF DEPARTURE.Entry indicator&gt; is EQUAL to '1' or &lt;TRANSIT OPERATION.Additional declaration type&gt; is EQUAL  to 'A'
THEN &lt;TRANSIT OPERATION.ENS filing&gt; is EQUAL to '1'
ELSE IF &lt;CC170C-TRANSIT OPERATION.LRN&gt; is PRESENT
THEN &lt;TRANSIT OPERATION.ENS filing&gt; is EQUAL to '1'
ELSE &lt;TRANSIT OPERATION.ENS filing&gt; is EQUAL to '0'</v>
          </cell>
          <cell r="D469" t="str">
            <v>IF /*/CustomsOfficeOfDeparture/entryIndicator is EQUAL to '1' or /*/TransitOperation/additionalDeclarationType is EQUAL  to 'A'
THEN /*/TransitOperation/ENSFiling is EQUAL to '1'
ELSE IF /CC170C/TransitOperation/LRN is PRESENT
THEN /*/TransitOperation/ENSFiling is EQUAL to '1'
ELSE /*/TransitOperation/ENSFiling is EQUAL to '0'</v>
          </cell>
        </row>
        <row r="470">
          <cell r="B470" t="str">
            <v>R0095</v>
          </cell>
          <cell r="C470" t="str">
            <v>This Data Item must include the same value as in the equivalent Data Item from the &lt;REQUESTING COUNTRY.Country&gt; (CCA70D)</v>
          </cell>
          <cell r="D470" t="str">
            <v>The value of /CCA71D/RequestingCountry/country must be EQUAL to /CCA70D/RequestingCountry/country</v>
          </cell>
        </row>
        <row r="471">
          <cell r="B471" t="str">
            <v>R0096</v>
          </cell>
          <cell r="C471" t="str">
            <v>This Data Item must include the same value as in &lt;CCA70D-REFERRAL REQUEST DETAILS.Referral request reference&gt;</v>
          </cell>
          <cell r="D471" t="str">
            <v xml:space="preserve">/CCA71D/AdditionalInformationResponse/referralRequestReference must be EQUAL to /CCA70D/ReferralRequestDetails/referralRequestReference
/CCA13D/TransitOperation/referralRequestReference must be EQUAL to
/CCA70D/ReferralRequestDetails/referralRequestReference;
/CDA13D/TransitOperation/referralRequestReference must be EQUAL to
/CCA70D/ReferralRequestDetails/referralRequestReference.
</v>
          </cell>
        </row>
        <row r="472">
          <cell r="B472" t="str">
            <v>R0102</v>
          </cell>
          <cell r="C472" t="str">
            <v>Data item &lt;INVALIDATION.Decision&gt; can contain 2 valid values:
 - '0' = 'No': Invalidation refused by Customs: Decision
 - '1' = 'Yes': Invalidation accepted by Customs: Decision</v>
          </cell>
          <cell r="D472" t="str">
            <v>Data item /*/Invalidation/decision can contain 2 valid values:
 - '0' = 'No': Invalidation refused by Customs: Decision
 - '1' = 'Yes': Invalidation accepted by Customs: Decision</v>
          </cell>
        </row>
        <row r="473">
          <cell r="B473" t="str">
            <v>R0103</v>
          </cell>
          <cell r="C473" t="str">
            <v xml:space="preserve">IF &lt;CUSTOMS OFFICE OF EXIT FOR TRANSIT (DECLARED)&gt; is PRESENT 
THEN 
&lt;CUSTOMS OFFICE OF EXIT FOR TRANSIT (DECLARED). Reference number&gt; is NOT EQUAL to 
&lt;CUSTOMS OFFICE TRANSIT (DECLARED).Reference number&gt; AND is NOT EQUAL to &lt;CUSTOMS OFFICE OF DESTINATION (DECLARED).Reference number&gt; 
</v>
          </cell>
          <cell r="D473" t="str">
            <v xml:space="preserve">IF /*/CustomsOfficeOfExitForTransitDeclared is PRESENT 
THEN 
/*/CustomsOfficeOfExitForTransitDeclared/referenceNumber is NOT EQUAL to 
/*/CustomsOfficeOfTransitDeclared/referenceNumber AND is NOT EQUAL to /*/CustomsOfficeOfDestinationDeclared/referenceNumber 
</v>
          </cell>
        </row>
        <row r="474">
          <cell r="B474" t="str">
            <v>R0106</v>
          </cell>
          <cell r="C474" t="str">
            <v xml:space="preserve">&lt;TRANSPORT EQUIPMENT.Number of seals&gt; is EQUAL to the ‘maximum value of &lt;TRANSPORT EQUIPMENT-SEAL.Sequence number&gt;’ for THIS instance of Transport Equipment.
</v>
          </cell>
          <cell r="D474" t="str">
            <v xml:space="preserve">/*/TransportEquipment/numberOfSeals is EQUAL to the ‘maximum value of
/*/TransportEquipment/Seal/sequenceNumber’ for THIS instance of Transport Equipment.
</v>
          </cell>
        </row>
        <row r="475">
          <cell r="B475" t="str">
            <v>R0107</v>
          </cell>
          <cell r="C475" t="str">
            <v>&lt;TRANSPORT EQUIPMENT-SEAL.Identifier&gt; is unique in the whole declaration.</v>
          </cell>
          <cell r="D475" t="str">
            <v xml:space="preserve">/*/TransportEquipment/Seal/identifier is unique in the whole declaration.
</v>
          </cell>
        </row>
        <row r="476">
          <cell r="B476" t="str">
            <v>R0109</v>
          </cell>
          <cell r="C476" t="str">
            <v>IF &lt;CUSTOMS OFFICE OF DEPARTURE.Entry indicator&gt; is EQUAL to '1' 
AND &lt;CUSTOMS OFFICE OF TRANSIT (DECLARED).Entry indicator&gt; is EQUAL to '1'
THEN &lt;CUSTOMS OFFICE OF TRANSIT (DECLARED).Re entry indicator&gt; must be EQUAL to '1'</v>
          </cell>
          <cell r="D476" t="str">
            <v>IF /*/CustomsOfficeOfDeparture/entryIndicator is EQUAL to '1'
AND /*/CustomsOfficeOfTransitDeclared/entryIndicator is EQUAL to '1'
THEN /*/CustomsOfficeOfTransitDeclared/reEntryIndicator must be EQUAL to '1'</v>
          </cell>
        </row>
        <row r="477">
          <cell r="B477" t="str">
            <v>R0111</v>
          </cell>
          <cell r="C477" t="str">
            <v>The sum of &lt;CUSTOMS OFFICE OF TRANSIT (DECLARED).Re entry indicator&gt; in the whole declaration must be EQUAL to the sum of  &lt;CUSTOMS OFFICE OF TRANSIT (DECLARED).Entry Indicator + &lt;CUSTOMS OFFICE OF DEPARTURE.Entry Indicator&gt; - 1</v>
          </cell>
          <cell r="D477" t="str">
            <v>The sum of /*/CustomsOfficeOfTransitDeclared/reEntryIndicator in the whole declaration 
must be EQUAL to the sum of /*/CustomsOfficeOfTransitDeclared/entryIndicator + /*/CustomsOfficeOfDeparture/entryIndicator - 1</v>
          </cell>
        </row>
        <row r="478">
          <cell r="B478" t="str">
            <v>R0112</v>
          </cell>
          <cell r="C478" t="str">
            <v>IF &lt;TRANSIT OPERATION.Security&gt; is in SET {1,3}
THEN this D.I. must have an international phone number format as defined in ITU-T recommendation E.123 (02/2001). The format must be compliant with the pattern "^\\+(?:[0-9] ?){6,14}[0-9]$”</v>
          </cell>
          <cell r="D478" t="str">
            <v>IF /*/TransitOperation/security is in SET {1,3}
THEN this D.I. must have an international phone number format as defined in ITU-T recommendation E.123 (02/2001). The format must be compliant with the pattern "^\\+(?:[0-9] ?){6,14}[0-9]$”</v>
          </cell>
        </row>
        <row r="479">
          <cell r="B479" t="str">
            <v>R0124</v>
          </cell>
          <cell r="C479" t="str">
            <v xml:space="preserve">IF &lt;CUSTOMS OFFICE OF DEPARTURE.Entry indicator&gt; is EQUAL to '1'
THEN &lt;CUSTOMS OFFICE OF DEPARTURE.Reference number&gt; must have a role that is in SET CL056 (Role = 'ENT') AND the first two characters of &lt;CUSTOMS OFFICE OF DEPARTURE.Reference number&gt; must be in SET CL267 (CountryCodesOptin) 
</v>
          </cell>
          <cell r="D479" t="str">
            <v xml:space="preserve">IF */CustomsOfficeOfDeparture/entryIndicator is EQUAL to '1'
THEN /*/CustomsOfficeOfDeparture/referenceNumber must have a role that is in SET CL056 (Role = 'ENT') AND the first two characters of /*/CustomsOfficeOfDeparture/referenceNumber must be in SET CL267 
</v>
          </cell>
        </row>
        <row r="480">
          <cell r="B480" t="str">
            <v>R0125</v>
          </cell>
          <cell r="C480" t="str">
            <v xml:space="preserve">IF &lt;CUSTOMS OFFICE OF TRANSIT (DECLARED).Entry indicator is EQUAL to '1'
OR &lt;CUSTOMS OFFICE OF TRANSIT (DECLARED).Re-entry indicator&gt; is EQUAL to '1'
THEN &lt;CUSTOMS OFFICE OF TRANSIT (DECLARED).Reference number&gt; must have a role that is in SET CL056 (Role = 'ENT')
</v>
          </cell>
          <cell r="D480" t="str">
            <v xml:space="preserve">IF (*/CustomsOfficeOfTransitDeclared/entryIndicator is EQUAL to '1'
OR */CustomsOfficeOfTransitDeclared/reEntryIndicator is EQUAL to '1')
THEN /*/CustomsOfficeOfTransitDeclared/referenceNumber must have a role that is in SET CL056 (Role = 'ENT') 
 </v>
          </cell>
        </row>
        <row r="481">
          <cell r="B481" t="str">
            <v>R0165</v>
          </cell>
          <cell r="C481" t="str">
            <v>IF the declaration is submitted under simplified procedure AND the authorisation of which foresees the use of seals
THEN &lt;CONSIGNMENT-TRANSPORT EQUIPMENT.Number of seals&gt; is GREATER than '0'.</v>
          </cell>
          <cell r="D481" t="str">
            <v>IF the declaration is submitted under simplified procedure AND the authorisation of which foresees the use of seals
THEN /*/Consignment/TransportEquipment/numberOfSeals&gt; is GREATER than '0'.</v>
          </cell>
        </row>
        <row r="482">
          <cell r="B482" t="str">
            <v>R0219</v>
          </cell>
          <cell r="C482" t="str">
            <v>IF &lt;CONSIGNMENT-HOUSE CONSIGNMENT-CONSIGNMENT ITEM-PACKAGING.Number of packages&gt; is EQUAL to '0' (zero) 
THEN in this &lt;CONSIGNMENT-HOUSE CONSIGNMENT-CONSIGNMENT ITEM&gt; any other occurrence of &lt;CONSIGNMENT-HOUSE CONSIGNMENT-CONSIGNMENT ITEM-PACKAGING.Number of packages&gt; shall be EQUAL to '0' (zero).</v>
          </cell>
          <cell r="D482" t="str">
            <v>IF /*/Consignment/HouseConsignment/ConsignmentItem/Packaging/numberOfPackages is EQUAL to '0' (zero) 
THEN in this /*/Consignment/HouseConsignment/ConsignmentItem any other occurrence of /*/Consignment/HouseConsignment/ConsignmentItem/Packaging /numberOfPackages shall be EQUAL to '0' (zero).</v>
          </cell>
        </row>
        <row r="483">
          <cell r="B483" t="str">
            <v>R0220</v>
          </cell>
          <cell r="C483" t="str">
            <v xml:space="preserve">IF &lt;CONSIGNMENT-HOUSE CONSIGNMENT-CONSIGNMENT ITEM-PACKAGING.Number of packages&gt; is EQUAL to '0' (zero)
THEN &lt;CONSIGNMENT-HOUSE CONSIGNMENT-CONSIGNMENT ITEM-PACKAGING.Type of packages&gt; shall not be in SET CL182 (KindOfPackagesUnpacked) for this data group &lt;CONSIGNMENT-HOUSE CONSIGNMENT-CONSIGNMENT ITEM&gt;.
</v>
          </cell>
          <cell r="D483" t="str">
            <v xml:space="preserve">IF /*/Consignment/HouseConsignment/ConsignmentItem/Packaging/numberOfPackages is EQUAL to '0' (zero)
THEN /*/Consignment/HouseConsignment/ConsignmentItem/Packaging/typeOfPackages shall not be in SET CL182 for this data group /*/ Consignment/HouseConsignment/ConsignmentItem.
</v>
          </cell>
        </row>
        <row r="484">
          <cell r="B484" t="str">
            <v>R0221</v>
          </cell>
          <cell r="C484" t="str">
            <v>IF &lt;CONSIGNMENT-HOUSE CONSIGNMENT-CONSIGNMENT ITEM-PACKAGING.Number of packages&gt; is EQUAL to '0' 
THEN 
      for THIS CONSIGNMENT ITEM 
      &lt;CONSIGNMENT-HOUSE CONSIGNMENT-CONSIGNMENT ITEM-COMMODITY-GOODS 
      MEASURE.Gross mass&gt; is EQUAL to '0'
AND
      for THIS HOUSE CONSIGNMENT at least one other CONSIGNMENT ITEM must exist with 
      &lt;CONSIGNMENT-HOUSE CONSIGNMENT-CONSIGNMENT ITEM-COMMODITY-GOODS 
      MEASURE.Gross mass&gt; having a value different from '0'
ELSE for THIS CONSIGNMENT ITEM 
      &lt;CONSIGNMENT-HOUSE CONSIGNMENT-CONSIGNMENT ITEM-COMMODITY-GOODS 
      MEASURE.Gross mass&gt; must be different from '0'.</v>
          </cell>
          <cell r="D484" t="str">
            <v>IF /*/Consignment/HouseConsignment/ConsignmentItem/Packaging/numberOfPackages is EQUAL to '0' 
THEN 
      for THIS CONSIGNMENT ITEM
      /*/Consignment/HouseConsignment/ConsignmentItem/Commodity/GoodsMeasure/grossMass is 
      EQUAL to '0'
AND
      for THIS HOUSE CONSIGNMENT at least one other CONSIGNMENT ITEM must exist with
  /*/Consignment/HouseConsignment/ConsignmentItem/Commodity/GoodsMeasure/grossMass having a value different from '0'
ELSE for THIS CONSIGNMENT ITEM 
      /*/Consignment/HouseConsignment/ConsignmentItem/Commodity/GoodsMeasure/grossMass must be different from '0'.</v>
          </cell>
        </row>
        <row r="485">
          <cell r="B485" t="str">
            <v>R0223</v>
          </cell>
          <cell r="C485" t="str">
            <v xml:space="preserve">IF &lt;CONSIGNMENT-HOUSE CONSIGNMENT-CONSIGNMENT ITEM-COMMODITY-GOODS MEASURE.Gross mass&gt; is GREATER THAN '0' (zero).
THEN &lt;CONSIGNMENT-HOUSE CONSIGNMENT-CONSIGNMENT ITEM-COMMODITY-GOODS MEASURE.Net mass&gt; must be LESS THAN OR EQUAL to &lt;CONSIGNMENT-HOUSE CONSIGNMENT-CONSIGNMENT ITEM-COMMODITY-GOODS MEASURE.Gross mass&gt;. </v>
          </cell>
          <cell r="D485" t="str">
            <v>IF /*/Consignment/HouseConsignment/ConsignmentItem/Commodity/GoodsMeasure/grossMass is GREATER THAN '0' (zero)
THEN /*/Consignment/HouseConsignment/ConsignmentItem/Commodity/GoodsMeasure/netMass must be LESS THAN OR EQUAL to /*/Consignment/HouseConsignment/ConsignmentItem/Commodity/GoodsMeasure/grossMass.</v>
          </cell>
        </row>
        <row r="486">
          <cell r="B486" t="str">
            <v>R0261</v>
          </cell>
          <cell r="C486" t="str">
            <v>IF Guarantee type is in SET {2, 4}
THEN &lt;GUARANTEE REFERENCE-GUARANTEE QUERY.Query identifier&gt; is in SET {1, 4}</v>
          </cell>
          <cell r="D486" t="str">
            <v>IF Guarantee type is in SET {2, 4}
THEN /*/GuaranteeReference/GuaranteeQuery/queryIdentifier is in SET {1, 4}</v>
          </cell>
        </row>
        <row r="487">
          <cell r="B487" t="str">
            <v>R0263</v>
          </cell>
          <cell r="C487" t="str">
            <v>The Data Item can be used only with Guarantee types ‘0’ (guarantee waiver), ‘1’ (comprehensive guarantee) or ‘9’ (Individual guarantee with multiple usage), with either Query Identifier ‘1’ (usage only) or ‘3’ (usage and exposure)</v>
          </cell>
          <cell r="D487" t="str">
            <v>The Data Item can be used only with Guarantee types ‘0’ (guarantee waiver), ‘1’ (comprehensive guarantee) or ‘9’ (Individual guarantee with multiple usage), with either Query Identifier ‘1’ (usage only) or ‘3’ (usage and exposure)</v>
          </cell>
        </row>
        <row r="488">
          <cell r="B488" t="str">
            <v>R0267</v>
          </cell>
          <cell r="C488" t="str">
            <v>The currency used for the amount concerned is always ‘EUR’</v>
          </cell>
          <cell r="D488" t="str">
            <v>The currency used for the amount concerned is always ‘EUR’</v>
          </cell>
        </row>
        <row r="489">
          <cell r="B489" t="str">
            <v>R0315</v>
          </cell>
          <cell r="C489" t="str">
            <v xml:space="preserve">Where &lt;CONSIGNMENT.Mode of transport at the border&gt; is EQUAL to '4' the (IATA/ICAO) flight number shall be indicated and shall have a format an..8:
  - an..3: mandatory prefix identifying the airline/operator
  - n..4: mandatory number of the flight
  - a1: optional suffix </v>
          </cell>
          <cell r="D489" t="str">
            <v xml:space="preserve">Where /*/Consignment/modeOfTransportAtTheBorder is EQUAL to '4' the (IATA/ICAO) flight number shall be indicated and shall have a format an..8:
  - an..3: mandatory prefix identifying the airline/operator
  - n..4: mandatory number of the flight
  - a1: optional suffix
</v>
          </cell>
        </row>
        <row r="490">
          <cell r="B490" t="str">
            <v>R0318</v>
          </cell>
          <cell r="C490" t="str">
            <v>IF &lt;GUARANTEE.Guarantee type&gt; is EQUAL to '4'
THEN the format of &lt;GUARANTEE-GUARANTEE REFERENCE.GRN&gt; is 'an24'
ELSE the format of &lt;GUARANTEE-GUARANTEE REFERENCE.GRN&gt; is 'an17'</v>
          </cell>
          <cell r="D490" t="str">
            <v xml:space="preserve">IF /*/Guarantee/guaranteeType is EQUAL to '4'
THEN the format of /*/Guarantee/GuaranteeReference/GRN is 'an24'
ELSE the format of /*/Guarantee/GuaranteeReference/GRN is 'an17'
</v>
          </cell>
        </row>
        <row r="491">
          <cell r="B491" t="str">
            <v>R0324</v>
          </cell>
          <cell r="C491" t="str">
            <v xml:space="preserve">The format of &lt;GUARANTEE REFERENCE.GRN&gt; is 'an17' </v>
          </cell>
          <cell r="D491" t="str">
            <v xml:space="preserve">The format of /*/GuaranteeReference/GRN is 'an17' </v>
          </cell>
        </row>
        <row r="492">
          <cell r="B492" t="str">
            <v>R0350</v>
          </cell>
          <cell r="C492" t="str">
            <v xml:space="preserve">IF &lt;TRANSIT OPERATION.Reduced dataset indicator&gt; is EQUAL to '1'
AND
&lt;CONSIGNMENT.Inland mode of transport&gt; is in SET {1, 2, 4} 
THEN 
at least one &lt;AUTHORISATION.Type&gt; is EQUAL to 'C524' </v>
          </cell>
          <cell r="D492" t="str">
            <v xml:space="preserve">IF /*/TransitOperation/reducedDatasetIndicator&gt; is EQUAL to '1'
AND /*/Consignment/inlandModeOfTransport is in SET {1, 2, 4} 
THEN 
at least one /*/Authorisation/type is EQUAL to 'C524' </v>
          </cell>
        </row>
        <row r="493">
          <cell r="B493" t="str">
            <v>R0352</v>
          </cell>
          <cell r="C493" t="str">
            <v>IF &lt;TRANSIT OPERATION.Reduced dataset indicator&gt; is EQUAL to '1'
AND
&lt;CONSIGNMENT.Inland mode of transport&gt; is in SET {1, 2, 4}  
THEN 
this Data Item includes at least one &lt;Authorisation number&gt; for a valid Authorisation for Reduced Data Set owned by the Holder of the Transit Procedure</v>
          </cell>
          <cell r="D493" t="str">
            <v>IF /*/TransitOperation/reducedDatasetIndicator&gt; is EQUAL to '1'
AND /*/Consignment/inlandModeOfTransport is in SET {1, 2, 4}  
THEN 
this Data Item includes at least one &lt;Authorisation number&gt; for a valid Authorisation for Reduced Data Set owned by the Holder of the Transit Procedure</v>
          </cell>
        </row>
        <row r="494">
          <cell r="B494" t="str">
            <v>R0364</v>
          </cell>
          <cell r="C494" t="str">
            <v>IF&lt;CONSIGNMENT-HOUSE CONSIGNMENT-CONSIGNMENT ITEM-PACKAGING.Number of Packages&gt; is EQUAL to '0' (zero) 
THEN for THIS HOUSE CONSIGNMENT at least one other CONSIGNMENT ITEM must exist with (the same &lt;CONSIGNMENT-HOUSE CONSIGNMENT-CONSIGNMENT ITEM-PACKAGING.Shipping marks&gt; AND with &lt;CONSIGNMENT-HOUSE CONSIGNMENT-CONSIGNMENT ITEM-PACKAGING.Number of packages&gt; having a value GREATER than '0' (zero) AND  
&lt;CONSIGNMENT-HOUSE CONSIGNMENT-CONSIGNMENT ITEM-PACKAGING.Type of packages&gt; having a value NOT IN SET {CL181(KindOfPackagesBulk), CL182(KindOfPackagesUnpacked)}).</v>
          </cell>
          <cell r="D494" t="str">
            <v>IF /*/Consignment/HouseConsignment/ConsignmentItem/Packaging/numberOfPackages is EQUAL to '0' (zero) 
THEN for THIS HOUSE CONSIGNMENT at least one other CONSIGNMENT ITEM must exist with (the same /*/Consignment/HouseConsignment/ConsignmentItem/Packaging/shippingMarks AND with /*/Consignment/HouseConsignment/ConsignmentItem/Packaging/numberOfPackages having a value GREATER than '0' zero) AND /*/Consignment/HouseConsignment/ConsignmentItem/Packaging/typeOfPackages having a value NOT IN SET {CL181, CL182}).</v>
          </cell>
        </row>
        <row r="495">
          <cell r="B495" t="str">
            <v>R0410</v>
          </cell>
          <cell r="C495" t="str">
            <v>IF (&lt;CC015C-TRANSIT OPERATION.Security&gt; (the transit declaration includes ENS data for safety and security purposes [only]) is EQUAL to '1' OR &lt;CCA15D-TRANSIT OPERATION.Security&gt; is EQUAL to '1')
THEN the 17th character of MRN is EQUAL to 'L'
ELSE IF &lt;TRANSIT OPERATION.Security&gt; (the transit declaration includes EXS data for safety and security purposes [only]) is EQUAL to '2'
THEN the 17th character of MRN is EQUAL to 'K'
ELSE IF &lt;TRANSIT OPERATION.Security&gt; (the transit declaration includes ENS and EXS data for safety and security purposes [only]) is EQUAL to '3' 
THEN the 17th character of MRN is EQUAL to 'M'
ELSE the 17th character of MRN is EQUAL to 'J'</v>
          </cell>
          <cell r="D495" t="str">
            <v>IF (/CC015C/TransitOperation/security (the transit declaration includes ENS data for safety and security purposes [only]) is EQUAL to '1' OR CCA15D/TransitOperation/security is EQUAL to '1')
THEN the 17th character of MRN is EQUAL to 'L'
ELSE IF /*/TransitOperation/security (the transit declaration includes EXS data for safety and security purposes [only]) is EQUAL to '2'
THEN the 17th character of MRN is EQUAL to 'K'
ELSE IF */TransitOperation/security (the transit declaration includes ENS and EXS data for safety and security purposes [only]) is EQUAL to '3'
THEN the 17th character of MRN is EQUAL to 'M'
ELSE the 17th character of MRN is EQUAL to 'J'</v>
          </cell>
        </row>
        <row r="496">
          <cell r="B496" t="str">
            <v>R0416</v>
          </cell>
          <cell r="C496" t="str">
            <v xml:space="preserve">The Data Item &lt;CONSIGNMENT-HOUSE CONSIGNMENT-PREVIOUS DOCUMENT. Reference Number&gt; must include a valid ‘Export declaration’ or an ‘Export and exit summary declaration’ or a ‘Dispatch of goods in relation with special fiscal territories’.
</v>
          </cell>
          <cell r="D496" t="str">
            <v xml:space="preserve">The Data Item /*/Consignment/HouseConsignment/PreviousDocument/referenceNumber must include a valid export MRN. The 17th character must be in SET {A, B, E}.
</v>
          </cell>
        </row>
        <row r="497">
          <cell r="B497" t="str">
            <v>R0437</v>
          </cell>
          <cell r="C497" t="str">
            <v>IF the last two characters of &lt;Message sender&gt; is in SET CL167 (CountryCodesOptout)  
THEN the value &lt;FUNCTIONAL ERROR.Error code&gt; must be in SET CL180 (AES/NCTSP5FunctionalErrorCodes)</v>
          </cell>
          <cell r="D497" t="str">
            <v>IF the last two characters of /*/messageSender is in SET CL167
THEN the value of /*/FunctionalError/errorCode must be in SET CL180</v>
          </cell>
        </row>
        <row r="498">
          <cell r="B498" t="str">
            <v>R0448</v>
          </cell>
          <cell r="C498" t="str">
            <v xml:space="preserve">IF &lt;CONSIGNMENT-TRANSPORT EQUIPMENT.Container identification number&gt; is NOT PRESENT
THEN the value '0' (zero) is not valid for &lt;CONSIGNMENT-TRANSPORT
EQUIPMENT.Number of seals&gt;
</v>
          </cell>
          <cell r="D498" t="str">
            <v xml:space="preserve">IF /*/Consignment/TransportEquipment/containerIdentificationNumber is NOT PRESENT
THEN the value '0' (zero) is not valid for
/*/Consignment/TransportEquipment/numberOfSeals
</v>
          </cell>
        </row>
        <row r="499">
          <cell r="B499" t="str">
            <v>R0449</v>
          </cell>
          <cell r="C499" t="str">
            <v>The value of &lt;CC042C-EXPORT OPERATION.MRN&gt; must be one of the values &lt;CC191C-AES RESULTS-EXPORT OPERATION.MRN&gt; included in the last message 'Transit Presentation Notification Response' (CC191C) received from AES by NCTS</v>
          </cell>
          <cell r="D499" t="str">
            <v>The value of /CC042C/ExportOperation/MRN must be one of the values /CC191C/AESResults/ExportOperation/MRN included in the last message 'Transit Presentation Notification Response' (CC191C) received from AES by NCTS</v>
          </cell>
        </row>
        <row r="500">
          <cell r="B500" t="str">
            <v>R0472</v>
          </cell>
          <cell r="C500" t="str">
            <v xml:space="preserve">IF &lt;CONSIGNMENT.Inland mode of transport&gt; is in SET {1,2,3,4,8} 
THEN 
       IF &lt;CONSIGNMENT-DEPARTURE TRANSPORT MEANS&gt; is PRESENT 
       THEN  
              the first digit of &lt;CONSIGNMENT-DEPARTURE TRANSPORT MEANS.Type of 
              identification&gt; shall be EQUAL to &lt;CONSIGNMENT.Inland mode of transport&gt; 
       ELSE IF &lt;CONSIGNMENT-HOUSE CONSIGNMENT-DEPARTURE TRANSPORT 
       MEANS&gt; is PRESENT 
       THEN  
              the first digit of &lt;CONSIGNMENT-HOUSE CONSIGNMENT-DEPARTURE 
              TRANSPORT MEANS.Type of identification&gt; shall be EQUAL to 
              &lt;CONSIGNMENT.Inland mode of transport&gt; </v>
          </cell>
          <cell r="D500" t="str">
            <v xml:space="preserve">IF /*/Consignment/inlandModeOfTransport is in SET {1,2,3,4,8} 
THEN 
      IF /*/Consignment/DepartureTransportMeans is PRESENT 
      THEN  
            the first digit of /*/Consignment/DepartureTransportMeans/typeOfIdentification shall be 
            EQUAL to /*/Consignment/inlandModeOfTransport 
      ELSE IF /*/Consignment/HouseConsignment/DepartureTransportMeans is PRESENT 
      THEN  
            the first digit of 
             /*/Consignment/HouseConsignment/DepartureTransportMeans/typeOfIdentification 
             shall be EQUAL to /*/Consignment/inlandModeOfTransport 
</v>
          </cell>
        </row>
        <row r="501">
          <cell r="B501" t="str">
            <v>R0473</v>
          </cell>
          <cell r="C501" t="str">
            <v>IF &lt;CONSIGNMENT-DEPARTURE TRANSPORT MEANS&gt; is PRESENT AND 
&lt;CONSIGNMENT-DEPARTURE TRANSPORT MEANS.Type of identification&gt; is in SET {10,20,21,30,31,40,41,80}
THEN &lt; CONSIGNMENT-DEPARTURE TRANSPORT MEANS.Identification number&gt; shall not contain lowercase letters
ELSE IF &lt;CONSIGNMENT-HOUSE CONSIGNMENT-DEPARTURE TRANSPORT MEANS&gt; is PRESENT AND &lt;CONSIGNMENT- HOUSE CONSIGNMENT-DEPARTURE TRANSPORT MEANS.Type of identification&gt; is in SET {10,20,21,30,31,40,41,80}
THEN &lt; CONSIGNMENT- HOUSE CONSIGNMENT-DEPARTURE TRANSPORT MEANS.Identification number&gt; shall not contain lowercase letters</v>
          </cell>
          <cell r="D501" t="str">
            <v xml:space="preserve">IF /*/Consignment/DepartureTransportMeans is PRESENT AND /*/Consignment/DepartureTransportMeans/typeofIdentification is in SET {10,20,21,30,31,40,41,80}
THEN /*/Consignment/DepartureTransportMeans/IdentificationNumber shall not contain lowercase letters
ELSE IF /*/Consignment/HouseConsignment/DepartureTransportMeans is PRESENT AND /*/Consignment/HouseConsignment/DepartureTransportMeans/typeofIdentification is in SET {10,20,21,30,31,40,41,80}
THEN /*/Consignment/HouseConsignment/DepartureTransportMeans/IdentificationNumber shall not contain lowercase letters
</v>
          </cell>
        </row>
        <row r="502">
          <cell r="B502" t="str">
            <v>R0474</v>
          </cell>
          <cell r="C502" t="str">
            <v xml:space="preserve">IF &lt;CONSIGNMENT.Inland mode of transport&gt; is EQUAL to '3'
THEN the first data group iteration &lt;Consignment-Departure Transport Means.Type of identification&gt; must be EQUAL to '30';
IF &lt;CONSIGNMENT.Inland mode of transport&gt; is EQUAL to '3'
AND &lt;CONSIGNMENT-DEPARTURE TRANSPORT MEANS&gt; is PRESENT
THEN for THIS House Consignment, the first data group iteration &lt;CONSIGNMENT-HOUSE CONSIGNMENT-DEPARTURE TRANSPORT MEANS.Type of identification&gt; must be EQUAL to '30'
</v>
          </cell>
          <cell r="D502" t="str">
            <v xml:space="preserve">IF /*/Consignment/inlandModeOfTransport is EQUAL to '3'
THEN the first data group iteration /*/Consignment/DepartureTransportMeans/typeOfIdentification must be EQUAL to '30';
IF /*/Consignment/inlandModeOfTransport is EQUAL to '3'
AND /*/Consignment/HouseConsignment/DepartureTransportMeans is PRESENT
THEN for THIS HouseConsignment, the first data group iteration   /*/Consignment/HouseConsignment/DepartureTransportMeans/typeOfIdentification must be EQUAL to '30'.
</v>
          </cell>
        </row>
        <row r="503">
          <cell r="B503" t="str">
            <v>R0476</v>
          </cell>
          <cell r="C503" t="str">
            <v>IF &lt;CONSIGNMENT.Inland mode of transport&gt; is EQUAL to '3'
THEN 
         IF the multiplicity of the data group &lt;CONSIGNMENT-DEPARTURE TRANSPORT 
          MEANS&gt; is more than 1x
          THEN the iteration 2 and the iteration 3 (if present) of the data group 
         &lt;CONSIGNMENT-DEPARTURE TRANSPORT MEANS&gt; must include 
         &lt;CONSIGNMENT-DEPARTURE TRANSPORT MEANS.Type of identification&gt; 
          that is EQUAL to '31'
          ELSE IF the multiplicity of the data group &lt;CONSIGNMENT-HOUSE 
          CONSIGNMENT- DEPARTURE TRANSPORT MEANS&gt; is more than 1x
          THEN the iteration 2 and the iteration 3 (if present) of the data group 
          &lt;CONSIGNMENT- HOUSE CONSIGNMENT-DEPARTURE TRANSPORT 
          MEANS&gt; must include &lt;CONSIGNMENT-HOUSE CONSIGNMENT- 
          DEPARTURE TRANSPORT MEANS.Type of identification&gt; that is EQUAL to '31'</v>
          </cell>
          <cell r="D503" t="str">
            <v>IF /*/Consignment/inlandModeOfTransport is EQUAL to '3'
THEN 
       IF the multiplicity of the data group /*/Consignment/DepartureTransportMeans is 
        more than 1x
        THEN the iteration 2 and the iteration 3 (if present) of the data group 
         /*/Consignment/DepartureTransportMeans must include 
        /*/Consignment/DepartureTransportMeans/typeOfIdentification that is EQUAL to 
        '31'
        ELSE IF the multiplicity of the data group 
        /*/Consignment/HouseConsignment/DepartureTransportMeans is more than 1x
        THEN the iteration 2 and the iteration 3 (if present) of the data group 
        /*/Consignment/HouseConsignment/DepartureTransportMeans must include 
        /*/Consignment/HouseConsignment/DepartureTransportMeans/typeOfIdentification 
        that is EQUAL to '31'</v>
          </cell>
        </row>
        <row r="504">
          <cell r="B504" t="str">
            <v>R0480</v>
          </cell>
          <cell r="C504" t="str">
            <v>IF &lt;CUSTOMS OFFICE OF DEPARTURE.Entry indicator&gt; is EQUAL to '1' 
THEN the first two characters of &lt;CUSTOMS OFFICE OF DEPARTURE.Reference number&gt; must be listed in &lt;CONSIGNMENT-COUNTRY OF ROUTING OF CONSIGNMENT.Country&gt;.
IF &lt;CUSTOMS OFFICE OF TRANSIT (DECLARED).Entry indicator&gt; is EQUAL to '1' 
OR &lt;CUSTOMS OFFICE OF TRANSIT (DECLARED).Re-entry indicator&gt; is EQUAL to '1' 
THEN the first two characters of &lt;CUSTOMS OFFICE OF TRANSIT (DECLARED).Reference number&gt; must be listed in &lt;CONSIGNMENT-COUNTRY OF ROUTING OF CONSIGNMENT.Country&gt;.</v>
          </cell>
          <cell r="D504" t="str">
            <v>IF /*/CustomsOfficeOfDeparture/entryIndicator is EQUAL to '1' 
THEN the first two characters of /*/CustomsOfficeOfDeparture/referenceNumber must be listed in /*/Consignment/CountryOfRoutingOfConsignment/country.
IF /*/CustomsOfficeOfTransitDeclared/entryIndicator is EQUAL to '1'
OR /*/CustomsOfficeOfTransitDeclared/Re-entryIndicator is EQUAL to '1'
THEN the first two characters of /*/CustomsOfficeOfTransitDeclared/referenceNumber
must be listed in /*/Consignment/CountryOfRoutingOfConsignment/country.</v>
          </cell>
        </row>
        <row r="505">
          <cell r="B505" t="str">
            <v>R0506</v>
          </cell>
          <cell r="C505" t="str">
            <v>IF &lt;CONSIGNMENT-HOUSE CONSIGNMENT-CONSIGNOR&gt; is PRESENT for all &lt;CONSIGNMENT-HOUSE CONSIGNMENT&gt; 
THEN at least one occurrence of &lt;CONSIGNMENT-HOUSE CONSIGNMENT-CONSIGNOR&gt; must be different from the others;
IF &lt;CONSIGNMENT-HOUSE CONSIGNMENT-CONSIGNEE&gt; is PRESENT for all &lt;CONSIGNMENT-HOUSE CONSIGNMENT&gt; 
THEN at least one occurrence of &lt;CONSIGNMENT-HOUSE CONSIGNMENT-CONSIGNEE&gt; must be different from the others;
IF &lt;CONSIGNMENT-HOUSE CONSIGNMENT-DEPARTURE TRANSPORT MEANS&gt; is PRESENT for all &lt;CONSIGNMENT-HOUSE CONSIGNMENT&gt; 
THEN at least one occurrence of &lt;CONSIGNMENT-HOUSE CONSIGNMENT-DEPARTURE TRANSPORT MEANS&gt; must be different from the others;
IF &lt;CONSIGNMENT-HOUSE CONSIGNMENT- TRANSPORT CHARGES&gt; is PRESENT for all &lt;CONSIGNMENT-HOUSE CONSIGNMENT&gt;
THEN at least one occurrence of &lt;CONSIGNMENT-HOUSE CONSIGNMENT- TRANSPORT CHARGES&gt; must be different from the others; 
IF &lt;CONSIGNMENT-HOUSE CONSIGNMENT.Reference number UCR&gt; is PRESENT for all &lt;CONSIGNMENT-HOUSE CONSIGNMENT&gt; 
THEN at least one occurrence of &lt;CONSIGNMENT-HOUSE CONSIGNMENT.Reference number UCR&gt; must be different from the others;
IF &lt;CONSIGNMENT-HOUSE CONSIGNMENT.Country of dispatch&gt; is PRESENT for all &lt;CONSIGNMENT-HOUSE CONSIGNMENT&gt; 
THEN at least one occurrence of &lt;CONSIGNMENT-HOUSE CONSIGNMENT.Country of dispatch&gt; must be different from the others;
IF &lt;CONSIGNMENT-HOUSE CONSIGNMENT.Country of destination&gt; is PRESENT for all &lt;CONSIGNMENT-HOUSE CONSIGNMENT&gt;
THEN at least one occurrence of &lt;CONSIGNMENT-HOUSE CONSIGNMENT.Country of destination&gt; must be different from the others.</v>
          </cell>
          <cell r="D505" t="str">
            <v>IF /*/Consignment/HouseConsignment/Consignor is PRESENT for all /*/Consignment/HouseConsignment/ 
THEN at least one occurrence of /*/Consignment/HouseConsignment/Consignor must be different from the others;
IF /*/Consignment/HouseConsignment/Consignee is PRESENT for all /*/Consignment/HouseConsignment/ 
THEN at least one occurrence of /*/Consignment/HouseConsignment/Consignee must be different from the others;
IF /*/Consignment/HouseConsignment/DepartureTransportMeans is PRESENT for all /*/Consignment/HouseConsignment 
THEN at least one occurrence of /*/Consignment/HouseConsignment/DepartureTransportMeans must be different from the others;
IF /*/Consignment/HouseConsignment/TransportCharges is PRESENT for all /*/Consignment/HouseConsignment
THEN at least one occurrence of /*/Consignment/HouseConsignment/TransportCharges must be different from the others;
IF /*/Consignment/HouseConsignment/referenceNumberUCR is PRESENT for all /*/Consignment/HouseConsignment/ 
THEN at least one occurrence of /*/Consignment/HouseConsignment/referenceNumberUCR must be different from the others;
IF /*/Consignment/HouseConsignment/countryOfDispatch is PRESENT for all /*/Consignment/HouseConsignment/ 
THEN at least one occurrence of /*/Consignment/HouseConsignment/countryOfDispatch must be different from the others;
IF /*/Consignment/HouseConsignment/countryOfDestination is PRESENT for all /*/Consignment/HouseConsignment/
THEN at least one occurrence of /*/Consignment/HouseConsignment/countryOfDestination must be different from the others.</v>
          </cell>
        </row>
        <row r="506">
          <cell r="B506" t="str">
            <v>R0507</v>
          </cell>
          <cell r="C506" t="str">
            <v xml:space="preserve">IF &lt;CONSIGNMENT-HOUSE CONSIGNMENT-CONSIGNMENT ITEM.Country of dispatch&gt; is PRESENT for all 
             &lt;CONSIGNMENT-HOUSE CONSIGNMENT-CONSIGNMENT ITEM&gt; 
THEN at least one occurrence of &lt;CONSIGNMENT-HOUSE CONSIGNMENT-CONSIGNMENT ITEM.Country 
              of dispatch&gt; must be different from the others; 
IF &lt;CONSIGNMENT-HOUSE CONSIGNMENT-CONSIGNMENT ITEM.Country of destination&gt; is PRESENT for 
              all &lt;CONSIGNMENT-HOUSE CONSIGNMENT-CONSIGNMENT ITEM&gt; 
THEN at least one occurrence of &lt;CONSIGNMENT-HOUSE CONSIGNMENT-CONSIGNMENT ITEM.Country 
              of destination&gt; must be different from the others; 
IF &lt;CONSIGNMENT-HOUSE CONSIGNMENT-CONSIGNMENT ITEM.Reference number UCR&gt; is PRESENT for 
              all &lt;CONSIGNMENT-HOUSE CONSIGNMENT-CONSIGNMENT ITEM&gt; 
THEN at least one occurrence of &lt;CONSIGNMENT-HOUSE CONSIGNMENT-CONSIGNMENT ITEM.Reference 
              number UCR&gt; must be different from the others; 
IF &lt;CONSIGNMENT-HOUSE CONSIGNMENT-CONSIGNMENT ITEM. Declaration type &gt; is PRESENT for all 
              &lt;CONSIGNMENT-HOUSE CONSIGNMENT-CONSIGNMENT ITEM&gt; 
THEN at least one occurrence of &lt;CONSIGNMENT-HOUSE CONSIGNMENT-CONSIGNMENT 
              ITEM.Declaration type&gt; must be different from the others. 
</v>
          </cell>
          <cell r="D506" t="str">
            <v xml:space="preserve">IF /*/Consignment/HouseConsignment/ConsignmentItem/countryOfDispatch is PRESENT for all 
           /*/Consignment/HouseConsignment/ConsignmentItem 
THEN at least one occurrence of 
           /*/Consignment/HouseConsignment/ConsignmentItem/countryOfDispatch must be different from the others; 
IF /*/Consignment/HouseConsignment/ConsignmentItem/countryOfDestination is PRESENT for all 
          /*/Consignment/HouseConsignment/ConsignmentItem 
THEN at least one occurrence of 
         /*/Consignment/HouseConsignment/ConsignmentItem/countryOfDestination must be different from the others; 
IF /*/Consignment/HouseConsignment/ConsignmentItem/referenceNumberUCR is PRESENT for all 
         /*/Consignment/HouseConsignment/ConsignmentItem 
THEN at least one occurrence of 
         /*/Consignment/HouseConsignment/ConsignmentItem/referenceNumberUCR must be different from the others; 
IF /*/Consignment/HouseConsignment/ConsignmentItem/declarationType is PRESENT for all 
        /*/Consignment/HouseConsignment/ConsignmentItem 
THEN at least one occurrence of 
        /*/Consignment/HouseConsignment/ConsignmentItem/declarationType must be different from the others 
</v>
          </cell>
        </row>
        <row r="507">
          <cell r="B507" t="str">
            <v>R0509</v>
          </cell>
          <cell r="C507" t="str">
            <v>The &lt;CC190C-CUSTOMS OFFICE OF DEPARTURE.Reference number&gt; shall be EQUAL to the &lt;CC190C-CUSTOMS OFFICE OF EXIT.Reference number&gt;.</v>
          </cell>
          <cell r="D507" t="str">
            <v xml:space="preserve">The /CC190C/CustomsOfficeOfDeparture/referenceNumber shall be EQUAL to the 
/CC190C/CustomsOfficeOfExit/referenceNumber.
</v>
          </cell>
        </row>
        <row r="508">
          <cell r="B508" t="str">
            <v>R0510</v>
          </cell>
          <cell r="C508" t="str">
            <v>IF the D.G. &lt;CC190C-CONSIGNMENT-LOCATION OF GOODS-ADDRESS&gt; is PRESENT
THEN &lt;CC190C-CONSIGNMENT-LOCATION OF GOODS-ADDRESS.Country shall be EQUAL to the country code (first two characters) in the &lt;CC190-CUSTOMS OFFICE OF DEPARTURE.Reference number&gt;
ELSE
IF the D.G. &lt;CC190C-CONSIGNMENT-LOCATION OF GOODS-POSTCODE ADDRESS&gt; is PRESENT
THEN &lt;CC190C-CONSIGNMENT-LOCATION OF GOODS-POSTCODE ADDRESS.Country&gt; shall be EQUAL to the country code (first two characters) in the &lt;CC190-CUSTOMS OFFICE OF DEPARTURE.Reference number&gt;</v>
          </cell>
          <cell r="D508" t="str">
            <v>IF the D.G. /CC190C/Consignment/LocationOfGoods/Address is PRESENT
THEN /CC190C/Consignment/LocationOfGoods/Address/country shall be EQUAL to the first two characters of /CC190C/CustomsOfficeOfDeparture/referenceNumber
ELSE
IF the D.G. /CC190C/Consignment/LocationOfGoods/PostcodeAddress is PRESENT
THEN /CC190C/Consignment/LocationOfGoods/PostcodeAddress/country shall be EQUAL to the first two characters of /CC190C/CustomsOfficeOfDeparture/referenceNumber.</v>
          </cell>
        </row>
        <row r="509">
          <cell r="B509" t="str">
            <v>R0516</v>
          </cell>
          <cell r="C509" t="str">
            <v>Values of &lt;COUNTRY-ACTION-UNAVAILABILITY.Type&gt; shall be identical throughout the message (i.e: same value in all the repetitions of the "Unavailability" group).</v>
          </cell>
          <cell r="D509" t="str">
            <v>Values of /*/Country/Action/Unavailability/type shall be identical throughout the message (i.e: same value in all the repetitions of the "Unavailability" group).</v>
          </cell>
        </row>
        <row r="510">
          <cell r="B510" t="str">
            <v>R0518</v>
          </cell>
          <cell r="C510" t="str">
            <v>For each &lt;COUNTRY.Country&gt; only 1 occurrence of the &lt;COUNTRY-ACTION-UNAVAILABILITY&gt; having the same &lt;COUNTRY-ACTION-UNAVAILABILITY.Functionality&gt; AND &lt;COUNTRY-ACTION-UNAVAILABILITY.Start date and time&gt; AND &lt;COUNTRY-ACTION-UNAVAILABILITY.Type&gt; is allowed.</v>
          </cell>
          <cell r="D510" t="str">
            <v>For each /*/Country/country only 1 occurrence of the /*/Country/Action/Unavailability having the same /*/Country/Action/Unavailability/functionality AND /*/Country/Action/Unavailability/startDateAndTime AND /*/Country/Action/Unavailability/type is allowed.</v>
          </cell>
        </row>
        <row r="511">
          <cell r="B511" t="str">
            <v>R0519</v>
          </cell>
          <cell r="C511" t="str">
            <v>Within a single &lt;COUNTRY-ACTION-UNAVAILABILITY&gt; the &lt;COUNTRY-ACTION-UNAVAILABILITY.Start date and time&gt; must be prior to the &lt;COUNTRY-ACTION-UNAVAILABILITY.End date and time&gt;</v>
          </cell>
          <cell r="D511" t="str">
            <v>Within a single /*/Country/Action/Unavailability the /*/Country/Action/Unavailability/startDateAndTime must be prior to the /*/Country/Action/Unavailability/endDateAndTime</v>
          </cell>
        </row>
        <row r="512">
          <cell r="B512" t="str">
            <v>R0520</v>
          </cell>
          <cell r="C512" t="str">
            <v>IF ( the Data Item &lt;CC013C-TRANSIT OPERATION.Amendment type flag&gt; is EQUAL to '1' and the movement is in state “Guarantee under amendment”)
    (i.e. the message CC013C is used for amending the Guarantee previously declared while the movement is in   state “Guarantee under amendment”)
THEN
the only difference between this CC013C and the CC015C (or the previous CC013C) shall be located
in the Data Group &lt;GUARANTEE&gt;
ELSE
   IF (the Data Item &lt;TRANSIT OPERATION.Amendment type flag&gt; is EQUAL to '0' AND the movement IS NOT IN STATE “Guarantee under amendment”) 
  THEN
      all Data Groups and Data Items of the original declaration can be amended, with the exception of the following Data Groups:
              - &lt;HOLDER OF THE TRANSIT PROCEDURE&gt;
              - &lt;REPRESENTATIVE&gt;
              - &lt;CUSTOMS OFFICE OF DEPARTURE&gt;
           and the exception of the following Data Items:
              - &lt;TRANSIT OPERATION.Additional declaration type&gt;
              - &lt;TRANSIT OPERATION.Declaration type&gt;
              - &lt;TRANSIT OPERATION.MRN&gt;
              - &lt;TRANSIT OPERATION.LRN&gt;
              - &lt;CONSIGNMENT-HOUSE CONSIGNMENT-CONSIGNMENT ITEM-COMMODITY-COMMODITY
                  CODE. Harmonized System sub-heading code&gt;
              - &lt;TRANSIT OPERATION.Security&gt;</v>
          </cell>
          <cell r="D512" t="str">
            <v>IF (the Data Item /CC013C/TransitOperation/amendmentTypeFlag is EQUAL to '1' AND 
        the movement is in state “Guarantee under amendment”)
     (i.e. the message CC013C is used for amending the Guarantee previously declared while the movement is in state “Guarantee under amendment”)
THEN 
the only difference between this CC013C and the CC015C (or the previous CC013C) shall be located in the Data Group /*/Guarantee
ELSE
     IF (the Data Item /*/TransitOperation/amendmentTypeFlag is EQUAL to '0' AND the movement IS NOT IN STATE “Guarantee under amendment”) 
     THEN   
         all Data Groups and Data Items of the original declaration can be amended, with the exception of the following Data Groups:
               - /*/HolderOfTheTransitProcedure
               - /*/Representative
               - /*/CustomsOfficeOfDeparture
            and the exception of the following Data Items:
               - /*/TransitOperation/additionalDeclarationType
               - /*/TransitOperation/declarationType
               - /*/TransitOperation/MRN
               - /*/TransitOperation/LRN
               -  /*/Consignment/HouseConsignment/ConsignmentItem/Commodity/
                 CommodityCode/harmonizedSystemSubHeadingCode
               - /*/TransitOperation/security</v>
          </cell>
        </row>
        <row r="513">
          <cell r="B513" t="str">
            <v>R0523</v>
          </cell>
          <cell r="C513" t="str">
            <v>IF (the Data Item &lt;CCA13D-TRANSIT OPERATION.Amendment type flag&gt; is EQUAL to ‘1' AND the movement is in state “Guarantee under amendment”)
     (i.e. the message CCA13D is used for amending the Guarantee previously declared while the movement is in state “Guarantee under amendment”)
THEN
the only difference between this CCA13D and the CCA15D (or the previous CCA13D) must be located in the Data Group &lt;GUARANTEE&gt;
ELSE
     IF (the Data Item &lt;TRANSIT OPERATION.Amendment type flag&gt; is EQUAL to ‘0' AND the movement IS NOT IN STATE “Guarantee under amendment”)
     THEN 
IF (the Data Item &lt;CCA13D-TRANSIT OPERATION.Specific circumstance indicator&gt; is EQUAL to “F34” AND the Data Item &lt;CC928D-ENS OPERATION. ENS MRN&gt; is PRESENT) 
     THEN 
		all the Data Groups and Data Items of the original declaration can be amended, with the exception of the following Data Groups:
				- &lt;HOLDER OF THE TRANSIT PROCEDURE&gt;
				- &lt;REPRESENTATIVE&gt;
				- &lt;CUSTOMS OFFICE OF DEPARTURE&gt;
            and the exception of the following Data Items:
				- &lt;TRANSIT OPERATION.Additional declaration type&gt;
				- &lt;TRANSIT OPERATION.Declaration type&gt;
				- &lt;TRANSIT OPERATION.MRN&gt;
				- &lt;TRANSIT OPERATION.LRN&gt;
				- &lt;TRANSIT OPERATION.Specific circumstance indicator&gt;
				- &lt;CONSIGNMENT - HOUSE CONSIGNMENT - CONSIGNMENT ITEM-COMMODITY-COMMODITY CODE.Harmonized system sub heading code&gt;
				- &lt;TRANSIT OPERATION.Security&gt;
				- &lt;CONSIGNMENT.Mode of transport at the border&gt;
				- &lt;CONSIGNMENT-CARRIER.Identification number&gt;
				- &lt;CONSIGNMENT-HOUSE CONSIGNMENT-CONSIGNMENT ITEM.Goods item number&gt;
				- &lt;CONSIGNMENT- ACTIVE BORDER TRANSPORT MEANS.Identification number&gt;
				- &lt;CONSIGNMENT - HOUSE CONSIGNMENT - TRANSPORT DOCUMENT.Reference number&gt;
				- &lt;CUSTOMS OFFICE OF TRANSIT.Entry indicator&gt;
				- &lt;CUSTOMS OFFICE OF TRANSIT.Reference number&gt; in the iteration where &lt;CUSTOMS OFFICE OF TRANSIT.Entry indicator&gt; IS EQUAL to '1'
		ELSE IF (the Data Item &lt;CCA13D-TRANSIT OPERATION.Specific circumstance indicator&gt; is EQUAL to “F50” AND the Data Item &lt;CC928D-ENS OPERATION.ENS MRN&gt; is PRESENT) 
		THEN
			all the Data Groups and Data Items of the original declaration can be amended, with the exception of the following Data Groups:
				- &lt;HOLDER OF THE TRANSIT PROCEDURE&gt;
				- &lt;REPRESENTATIVE&gt;
				- &lt;CUSTOMS OFFICE OF DEPARTURE&gt;
            and the exception of the following Data Items:
				- &lt;TRANSIT OPERATION.Additional declaration type&gt;
				- &lt;TRANSIT OPERATION.Declaration type&gt;
				- &lt;TRANSIT OPERATION.MRN&gt;
				- &lt;TRANSIT OPERATION.LRN&gt;
				- &lt;TRANSIT OPERATION.Specific circumstance indicator&gt;
				- &lt;CONSIGNMENT-HOUSE CONSIGNMENT-CONSIGNMENT ITEM-COMMODITY-COMMODITY CODE.Harmonized system sub heading code&gt;
				- &lt;TRANSIT OPERATION.Security&gt;
				- &lt;CONSIGNMENT.Mode of transport at the border&gt;
				- &lt;CONSIGNMENT-CARRIER.Identification number&gt;
				- &lt;CONSIGNMENT-HOUSE CONSIGNMENT-CONSIGNMENT ITEM.Goods item number&gt;
				- &lt;CONSIGNMENT-ACTIVE BORDER TRANSPORT MEANS.Identification number&gt;
				- &lt;CONSIGNMENT-HOUSE CONSIGNMENT-TRANSPORT DOCUMENT.Reference number&gt;
				- &lt;CONSIGNMENT-TRANSPORT DOCUMENT.Reference number&gt;
				- &lt;CUSTOMS OFFICE OF TRANSIT.Entry indicator&gt;
				- &lt;CUSTOMS OFFICE OF TRANSIT.Reference number&gt; in the iteration where &lt;CUSTOMS OFFICE OF TRANSIT.Entry indicator&gt; IS EQUAL to '1'
		ELSE IF (the Data Item &lt;CCA13D-TRANSIT OPERATION.Specific circumstance indicator&gt; is EQUAL to “F51” AND the Data Item &lt;CC928D-ENS OPERATION.ENS MRN&gt; is PRESENT)  
		THEN
			all the Data Groups and Data Items of the original declaration can be amended, with the exception of the following Data Groups:
				- &lt;HOLDER OF THE TRANSIT PROCEDURE&gt;
				- &lt;REPRESENTATIVE&gt;
				- &lt;CUSTOMS OFFICE OF DEPARTURE&gt;
            and the exception of the following Data Items:
				- &lt;TRANSIT OPERATION.Additional declaration type&gt;
				- &lt;TRANSIT OPERATION.Declaration type&gt;
				- &lt;TRANSIT OPERATION.MRN&gt;
				- &lt;TRANSIT OPERATION.LRN&gt;
				- &lt;TRANSIT OPERATION.Specific circumstance indicator&gt;
				- &lt;CONSIGNMENT-HOUSE CONSIGNMENT-CONSIGNMENT ITEM-COMMODITY-COMMODITY CODE.Harmonized system sub heading code&gt;
				- &lt;TRANSIT OPERATION.Security&gt;
				- &lt;CONSIGNMENT.Mode of transport at the border&gt;
				- &lt;CONSIGNMENT-CARRIER.Identification number&gt;
				- &lt;CONSIGNMENT-HOUSE CONSIGNMENT-CONSIGNMENT.Goods item number&gt;
				- &lt;CONSIGNMENT-TRANSPORT DOCUMENT.Reference number&gt;
				- &lt;CONSIGNMENT-ACTIVE BORDER TRANSPORT MEANS.Conveyance reference number&gt;
				- &lt;CUSTOMS OFFICE OF TRANSIT.Entry indicator&gt;
				- &lt;CUSTOMS OFFICE OF TRANSIT.Reference number&gt; in the iteration where &lt;CUSTOMS OFFICE OF TRANSIT.Entry indicator&gt; IS EQUAL to '1'
		ELSE
			all Data Groups and Data Items of the original declaration can be amended, with the exception of the following Data Groups:
               - &lt;HOLDER OF THE TRANSIT PROCEDURE&gt;
               - &lt;REPRESENTATIVE&gt;
               - &lt;CUSTOMS OFFICE OF DEPARTURE&gt;
            and the exception of the following Data Items:
               - &lt;TRANSIT OPERATION.Additional declaration type&gt;
               - &lt;TRANSIT OPERATION.Declaration type&gt;
               - &lt;TRANSIT OPERATION.MRN&gt;
               - &lt;TRANSIT OPERATION.LRN&gt;
               -  &lt;CONSIGNMENT-HOUSE CONSIGNMENT-CONSIGNMENT-COMMODITY-COMMODITY CODE.Harmonized system sub heading code&gt;
               - &lt;TRANSIT OPERATION.Security&gt;</v>
          </cell>
          <cell r="D513" t="str">
            <v>IF (the Data Item /CCA13D/TransitOperation/amendmentTypeFlag is EQUAL to ‘1' AND the movement is in state “Guarantee under amendment”)
     (i.e. the message CCA13D is used for amending the Guarantee previously declared while the movement is in state “Guarantee under amendment”)
THEN
the only difference between this CCA13D and the CCA15D (or the previous CCA13D) must be located in the Data Group /*/Guarantee
ELSE
     IF (the Data Item /*/TransitOperation/amendmentTypeFlag is EQUAL to ‘0' AND the movement IS NOT IN STATE “Guarantee under amendment”)
     THEN
		IF (the Data Item /CCA13D/TransitOperation/specificCircumstanceIndicator is EQUAL to ‘F34’ AND the Data Item /CC928D/ENSOperation/ENSMRN is PRESENT) 
     THEN
		all the Data Groups and Data Items of the original declaration can be amended, with the exception of the following Data Groups:
				- /*/HolderOfTheTransitProcedure
				- /*/Representative
				- /*/CustomsOfficeOfDeparture
            and the exception of the following Data Items:
				- /*/TransitOperation/additionalDeclarationType
				- /*/TransitOperation/declarationType
				- /*/TransitOperation/MRN
				- /*/TransitOperation/LRN
				- /*/TransitOperation/specificCircumstanceIndicator
				- /*/Consignment/HouseConsignment/ConsignmentItem/Commodity/CommodityCode/harmonizedSystemSubHeadingCode
				- /*/TransitOperation/security
				- /*/Consignment/modeOfTransportAtTheBorder
				- /*/Consignment/Carrier/identificationNumber
				- /*/Consignment/HouseConsignment/ConsignmentItem/goodsItemNumber
				- /*/Consignment/ActiveBorderTransportMeans/identificationNumber
				- /*/Consignment/HouseConsignment/TransportDocument/referenceNumber
				- /*/CustomsOfficeOfTransit/entryIndicator
				- /*/CustomsOfficeOfTransit/referenceNumber in the iteration where /*/CustomsOfficeOfTransit/entryIndicator IS EQUAL to '1'
		ELSE IF (the Data Item /CCA13D/TransitOperation/specificCircumstanceIndicator is EQUAL to “F50” AND the Data Item /CC928D/ENSOperation/ENSMRN is PRESENT) 
     THEN 
		all the Data Groups and Data Items of the original declaration can be amended, with the exception of the following Data Groups:
				- /*/HolderOfTheTransitProcedure
				- /*/Representative
				- /*/CustomsOfficeOfDeparture
            and the exception of the following Data Items:
				- /*/TransitOperation/additionalDeclarationType
				- /*/TransitOperation/declarationType
				- /*/TransitOperation/MRN
				- /*/TransitOperation/LRN
				- /*/TransitOperation/specificCircumstanceIndicator
				- /*/Consignment/HouseConsignment/ConsignmentItem/Commodity/CommodityCode/harmonizedSystemSubHeadingCode
				- /*/TransitOperation/security
				- /*/Consignment/modeOfTransportAtTheBorder
				- /*/Consignment/Carrier/identificationNumber
				- /*/Consignment/HouseConsignment/ConsignmentItem/goodsItemNumber
				- /*/Consignment/ActiveBorderTransportMeans/identificationNumber
				- /*/Consignment/HouseConsignment/TransportDocument/referenceNumber
				- /*/Consignment/TransportDocument/referenceNumber
				- /*/CustomsOfficeOfTransit/entryIndicator
				- /*/CustomsOfficeOfTransit/referenceNumber in the iteration where /*/CustomsOfficeOfTransit/entryIndicator IS EQUAL to '1'
		ELSE IF (the Data Item /CCA13D/TransitOperation/specificCircumstanceIndicator is EQUAL to “F51” AND the Data Item /CC928D/ENSOperation/ENSMRN is PRESENT) 
    THEN 
		all the Data Groups and Data Items of the original declaration can be amended, with the exception of the following Data Groups:
				- /*/HolderOfTheTransitProcedure
				- /*/Representative
				- /*/CustomsOfficeOfDeparture
            and the exception of the following Data Items:
				- /*/TransitOperation/additionalDeclarationType
				- /*/TransitOperation/declarationType
				- /*/TransitOperation/MRN
				- /*/TransitOperation/LRN
				- /*/TransitOperation/specificCircumstanceIndicator
				- /*/Consignment/HouseConsignment/ConsignmentItem/Commodity/CommodityCode/harmonizedSystemSubHeadingCode
				- /*/TransitOperation/security
				- /*/Consignment/modeOfTransportAtTheBorder
				- /*/Consignment/Carrier/identificationNumber
				- /*/Consignment/HouseConsignment/ConsignmentItem/goodsItemNumber
				- /*/Consignment/TransportDocument/referenceNumber
				- /*/Consignment/ActiveBorderTransportMeans/conveyanceReferenceNumber
				- /*/CustomsOfficeOfTransit/entryIndicator
				- /*/CustomsOfficeOfTransit/referenceNumber in the iteration where /*/CustomsOfficeOfTransit/entryIndicator IS EQUAL to '1'
		ELSE
			all Data Groups and Data Items of the original declaration can be amended, with the exception of the following Data Groups:
               - /*/HolderOfTheTransitProcedure
               - /*/Representative
               - /*/CustomsOfficeOfDeparture
            and the exception of the following Data Items:
               - /*/TransitOperation/additionalDeclarationType
               - /*/TransitOperation/declarationType
               - /*/TransitOperation/MRN
               - /*/TransitOperation/LRN
               -  /*/Consignment/HouseConsignment/ConsignmentItem/Commodity/
                 CommodityCode/harmonizedSystemSubHeadingCode
               - /*/TransitOperation/security</v>
          </cell>
        </row>
        <row r="514">
          <cell r="B514" t="str">
            <v>R0524</v>
          </cell>
          <cell r="C514" t="str">
            <v xml:space="preserve">IF for the same iteration the first two characters of &lt;CUSTOMS OFFICE OF TRANSIT (DECLARED).Reference number&gt; is in
SET CL167 (CountryCodesOptout) AND &lt;CUSTOMS OFFICE OF TRANSIT (DECLARED).Entry indicator&gt; is EQUAL to '1' AND &lt;CUSTOMS OFFICE OF TRANSIT (DECLARED).Reentry indicator&gt; is EQUAL to '0'
THEN one iteration of &lt;CONSIGNMENT-PREVIOUS DOCUMENT.Type&gt; must be EQUAL to  'N355' (Entry summary declaration)
</v>
          </cell>
          <cell r="D514" t="str">
            <v xml:space="preserve">IF for the same iteration the first two characters of /*/CustomsOfficeOfTransitDeclared/ReferenceNumber is in SET CL167
AND /*/CustomsOfficeOfTransitDeclared/entryIndicator is EQUAL to '1' AND /*/CustomsOfficeOfTransitDeclared/reentryIndicator is EQUAL to '0'
THEN one iteration of /*/Consignment/PreviousDocument/type must be EQUAL to 'N355'
</v>
          </cell>
        </row>
        <row r="515">
          <cell r="B515" t="str">
            <v>R0528</v>
          </cell>
          <cell r="C515" t="str">
            <v>IF (the Data Item &lt;CCA13D-TRANSIT OPERATION.Amendment type flag&gt; is EQUAL to '1' AND the movement
is in state “Guarantee under amendment”)
     (i.e. the message CCA13D is used for amending the Guarantee previously declared while the
movement is in state “Guarantee under amendment”)
THEN
the only difference between this CCA13D and the CCA15D (or the previous CCA13D) shall be located
in the Data Group &lt;GUARANTEE&gt;
ELSE
     IF (the Data Item &lt;TRANSIT OPERATION.Amendment type flag&gt; is EQUAL to '0' AND the movement is
NOT in state “Guarantee under amendment”)
     THEN
		IF (the Data Item &lt;CD180C-TRANSIT OPERATION.MRN&gt; is PRESENT)
		THEN 
			only the Data Groups and Data Items of the original declaration that have been updated due to the raised incident can be amended (e.g., &lt;CONSIGNMENT-TRANSPORT EQUIPMENT&gt; and &lt;CONSIGNMENT-ACTIVE BORDER TRANSPORT MEANS&gt;), with the exception of the following Data Groups:
               - &lt;HOLDER OF THE TRANSIT PROCEDURE&gt;
               - &lt;REPRESENTATIVE&gt;
               - &lt;CUSTOMS OFFICE OF DEPARTURE&gt;
            and the exception of the following Data Items:
               - &lt;TRANSIT OPERATION.Additional declaration type&gt;
               - &lt;TRANSIT OPERATION.Declaration type&gt;
               - &lt;TRANSIT OPERATION.MRN&gt;
               - &lt;TRANSIT OPERATION.LRN&gt;
               - &lt;CONSIGNMENT-HOUSE CONSIGNMENT-CONSIGNMENT ITEM-COMMODITY-COMMODITY CODE.Harmonised system sub heading code&gt;
               - &lt;TRANSIT OPERATION.Security&gt;
		ELSE IF (the Data Item &lt;CCA13D-TRANSIT OPERATION.Specific circumstance indicator&gt; is EQUAL to 'F34' AND (the
Data Item &lt;CC928D-ENS OPERATION.ENS MRN&gt; is PRESENT OR the Data Item &lt;CC028D-ENS OPERATION.ENS MRN&gt; is PRESENT))
		THEN
			all the Data Groups and Data Items of the original declaration can be amended, with the exception of
the following Data Groups:
				- &lt;HOLDER OF THE TRANSIT PROCEDURE&gt;
				- &lt;REPRESENTATIVE&gt;
				- &lt;CUSTOMS OFFICE OF DEPARTURE&gt;
            and the exception of the following Data Items:
				- &lt;TRANSIT OPERATION.Additional declaration type&gt;
				- &lt;TRANSIT OPERATION.Declaration type&gt;
				- &lt;TRANSIT OPERATION.MRN&gt;
				- &lt;TRANSIT OPERATION.LRN&gt;
				- &lt;TRANSIT OPERATION.Specific circumstance indicator&gt;
				- &lt;CONSIGNMENT-HOUSE CONSIGNMENT-CONSIGNMENT ITEM -COMMODITY-COMMODITY CODE.Harmonised system sub heading code&gt;
				- &lt;TRANSIT OPERATION.Security&gt;
				- &lt;CONSIGNMENT.Mode of transport at the border&gt;
				- &lt;CONSIGNMENT-CARRIER.Identification number&gt;
				- &lt;CONSIGNMENT-HOUSE CONSIGNMENT-CONSIGNMENT ITEM.Goods item number&gt;
				- &lt;CONSIGNMENT-ACTIVE BORDER TRANSPORT MEANS.Identification number&gt;
				- &lt;CONSIGNMENT-HOUSE CONSIGNMENT-TRANSPORT DOCUMENT.Reference number&gt;
				- &lt;CUSTOMS OFFICE OF TRANSIT.Entry indicator&gt;
				- &lt;CUSTOMS OFFICE OF TRANSIT.Reference number&gt; in the iteration where &lt;CUSTOMS OFFICE OF TRANSIT.Entry indicator&gt; is EQUAL to '1'
		ELSE IF (the Data Item &lt;CCA13D-TRANSIT OPERATION.Specific circumstance indicator&gt; is EQUAL to 'F50' AND (the Data Item &lt;CC928D-ENS OPERATION.ENS MRN&gt; is PRESENT OR the Data Item &lt;CC028D-ENS OPERATION.ENS MRN&gt; is PRESENT))
		THEN
			all the Data Groups and Data Items of the original declaration can be amended, with the exception of
the following Data Groups:
				- &lt;HOLDER OF THE TRANSIT PROCEDURE&gt;
				- &lt;REPRESENTATIVE&gt;
				- &lt;CUSTOMS OFFICE OF DEPARTURE&gt;
            and the exception of the following Data Items:
				- &lt;TRANSIT OPERATION.Additional declaration type&gt;
				- &lt;TRANSIT OPERATION.Declaration type&gt;
				- &lt;TRANSIT OPERATION.MRN&gt;
				- &lt;TRANSIT OPERATION.LRN&gt;
				- &lt;TRANSIT OPERATION.Specific circumstance indicator&gt;
				- &lt;CONSIGNMENT-HOUSE CONSIGNMENT-CONSIGNMENT ITEM -COMMODITY-COMMODITY CODE.Harmonised system sub heading code&gt;
				- &lt;TRANSIT OPERATION.Security&gt;
				- &lt;CONSIGNMENT.Mode of transport at the border&gt;
				- &lt;CONSIGNMENT-CARRIER.Identification number&gt;
				- &lt;CONSIGNMENT-HOUSE CONSIGNMENT-CONSIGNMENT ITEM.Goods item number&gt;
				- &lt;CONSIGNMENT-ACTIVE BORDER TRANSPORT MEANS.Identification number&gt;
				- &lt;CONSIGNMENT-HOUSE CONSIGNMENT-TRANSPORT DOCUMENT.Reference number&gt;
				- &lt;CONSIGNMENT-TRANSPORT DOCUMENT.Reference number&gt;
				- &lt;CUSTOMS OFFICE OF TRANSIT.Entry indicator&gt;
				- &lt;CUSTOMS OFFICE OF TRANSIT.Reference number&gt; in the iteration where &lt;CUSTOMS OFFICE OF TRANSIT.Entry indicator&gt; is EQUAL to '1'
		ELSE IF (the Data Item &lt;CCA13D-TRANSIT OPERATION.Specific circumstance indicator&gt; is EQUAL to 'F51' AND (the Data Item &lt;CC928D-ENS OPERATION.ENS MRN&gt; is PRESENT OR the Data Item &lt;CC028D-ENS OPERATION.ENS MRN&gt; is PRESENT))
		THEN
			all the Data Groups and Data Items of the original declaration can be amended, with the exception of
the following Data Groups:
				- &lt;HOLDER OF THE TRANSIT PROCEDURE&gt;
				- &lt;REPRESENTATIVE&gt;
				- &lt;CUSTOMS OFFICE OF DEPARTURE&gt;
            and the exception of the following Data Items:
				- &lt;TRANSIT OPERATION.Additional declaration type&gt;
				- &lt;TRANSIT OPERATION.Declaration type&gt;
				- &lt;TRANSIT OPERATION.MRN&gt;
				- &lt;TRANSIT OPERATION.LRN&gt;
				- &lt;TRANSIT OPERATION.Specific circumstance indicator&gt;
				- &lt;CONSIGNMENT-HOUSE CONSIGNMENT-CONSIGNMENT ITEM -COMMODITY-COMMODITY CODE.Harmonised system sub heading code&gt;
				- &lt;TRANSIT OPERATION.Security&gt;
				- &lt;CONSIGNMENT.Mode of transport at the border&gt;
				- &lt;CONSIGNMENT-CARRIER.Identification number&gt;
				- &lt;CONSIGNMENT-HOUSE CONSIGNMENT-CONSIGNMENT ITEM.Goods item number&gt;
				- &lt;CONSIGNMENT-TRANSPORT DOCUMENT.Reference number&gt;
				- &lt;CONSIGNMENT-ACTIVE BORDER TRANSPORT MEANS.Conveyance reference number&gt;
				- &lt;CUSTOMS OFFICE OF TRANSIT.Entry indicator&gt;
				- &lt;CUSTOMS OFFICE OF TRANSIT.Reference number&gt; in the iteration where &lt;CUSTOMS OFFICE OF TRANSIT.Entry indicator&gt; is EQUAL to '1'
		ELSE
			all Data Groups and Data Items of the original declaration can be amended, with the exception of the
following Data Groups:
               - &lt;HOLDER OF THE TRANSIT PROCEDURE&gt;
               - &lt;REPRESENTATIVE&gt;
               - &lt;CUSTOMS OFFICE OF DEPARTURE&gt;
            and the exception of the following Data Items:
               - &lt;TRANSIT OPERATION.Additional declaration type&gt;
               - &lt;TRANSIT OPERATION.Declaration type&gt;
               - &lt;TRANSIT OPERATION.MRN&gt;
               - &lt;TRANSIT OPERATION.LRN&gt;
               - &lt;CONSIGNMENT-HOUSE CONSIGNMENT-CONSIGNMENT ITEM-COMMODITY-COMMODITY CODE.Harmonised system sub heading code&gt;
               - &lt;TRANSIT OPERATION.Security&gt;</v>
          </cell>
          <cell r="D515" t="str">
            <v>IF (the Data Item /CCA13D/TransitOperation/amendmentTypeFlag is EQUAL to '1' AND the movement
is in state “Guarantee under amendment”)
     (i.e. the message CCA13D is used for amending the Guarantee previously declared while the
movement is in state “Guarantee under amendment”)
THEN
the only difference between this CCA13D and the CCA15D (or the previous CCA13D) shall be located
in the Data Group /*/Guarantee
ELSE
     IF (the Data Item /*/TransitOperation/amendmentTypeFlag is EQUAL to '0' AND the movement is
NOT in state “Guarantee under amendment”)
     THEN
		IF (the Data Item /CD180C/TransitOperation/MRN is PRESENT)
		THEN 
			only the Data Groups and Data Items of the original declaration that have been updated due to the raised incident can be amended (e.g., /*/Consignment/TransportEquipment and /*/Consignment/ActiveBorderTransportMeans/), with the exception of the following Data Groups:
               - /*/HolderOfTheTransitProcedure
               - /*/Representative
               - /*/CustomsOfficeOfDeparture
            and the exception of the following Data Items:
               - /*/TransitOperation/additionalDeclarationType
               - /*/TransitOperation/declarationType
               - /*/TransitOperation/MRN
               - /*/TransitOperation/LRN
               - /*/Consignment/HouseConsignment/ConsignmentItem/Commodity/
                 CommodityCode/harmonizedSystemSubHeadingCode
               - /*/TransitOperation/security
		ELSE IF (the Data Item /CCA13D/TransitOperation/specificCircumstanceIndicator is EQUAL to “F34” AND (the Data Item /CC928D/ENSOperation/ENSMRN is PRESENT OR the Data Item /CC028D/ENSOperation/ENSMRN is PRESENT)) 
   THEN 
		all the Data Groups and Data Items of the original declaration can be amended, with the exception of
the following Data Groups:
				- /*/HolderOfTheTransitProcedure
				- /*/Representative
				- /*/CustomsOfficeOfDeparture
            and the exception of the following Data Items:
				- /*/TransitOperation/additionalDeclarationType
				- /*/TransitOperation/declarationType
				- /*/TransitOperation/MRN
				- /*/TransitOperation/LRN
				- /*/TransitOperation/specificCircumstanceIndicator
				- /*/Consignment/HouseConsignment/ConsignmentItem/Commodity/CommodityCode/harmonizedSystemSubHeadingCode
				- /*/TransitOperation/security
				- /*/Consignment/modeOfTransportAtTheBorder
				- /*/Consignment/Carrier/identificationNumber
				- /*/Consignment/HouseConsignment/ConsignmentItem/goodsItemNumber
				- /*/Consignment/ActiveBorderTransportMeans/identificationNumber
				- /*/Consignment/HouseConsignment/TransportDocument/referenceNumber
				- /*/CustomsOfficeOfTransit/entryIndicator
				- /*/CustomsOfficeOfTransit/referenceNumber in the iteration where /*/CustomsOfficeOfTransit/entryIndicator is EQUAL to '1'
		ELSE IF (the Data Item /CCA13D/TransitOperation/specificCircumstanceIndicator is EQUAL to “F50” AND (the Data Item /CC928D/ENSOperation/ENSMRN is PRESENT OR the Data Item /CC028D/ENSOperation/ENSMRN is PRESENT)) 
		THEN
			all the Data Groups and Data Items of the original declaration can be amended, with the exception of
the following Data Groups:
				- /*/HolderOfTheTransitProcedure
				- /*/Representative
				- /*/CustomsOfficeOfDeparture
            and the exception of the following Data Items:
				- /*/TransitOperation/additionalDeclarationType
				- /*/TransitOperation/declarationType
				- /*/TransitOperation/MRN
				- /*/TransitOperation/LRN
				- /*/TransitOperation/specificCircumstanceIndicator
				- /*/Consignment/HouseConsignment/ConsignmentItem/Commodity/CommodityCode/harmonizedSystemSubHeadingCode
				- /*/TransitOperation/security
				- /*/Consignment/modeOfTransportAtTheBorder
				- /*/Consignment/Carrier/identificationNumber
				- /*/Consignment/HouseConsignment/ConsignmentItem/goodsItemNumber
				- /*/Consignment/ActiveBorderTransportMeans/identificationNumber
				- /*/Consignment/HouseConsignment/TransportDocument/referenceNumber
				- /*/Consignment/TransportDocument/referenceNumber
				- /*/CustomsOfficeOfTransit/entryIndicator
				- /*/CustomsOfficeOfTransit/referenceNumber in the iteration where /*/CustomsOfficeOfTransit/entryIndicator is EQUAL to '1'
		ELSE IF (the Data Item /CCA13D/TransitOperation/specificCircumstanceIndicator is EQUAL to “F51” AND (the Data Item /CC928D/ENSOperation/ENSMRN is PRESENT OR the Data Item /CC028D/ENSOperation/ENSMRN is PRESENT)) 
		THEN
			all the Data Groups and Data Items of the original declaration can be amended, with the exception of
the following Data Groups:
				- /*/HolderOfTheTransitProcedure
				- /*/Representative
				- /*/CustomsOfficeOfDeparture
            and the exception of the following Data Items:
				- /*/TransitOperation/additionalDeclarationType
				- /*/TransitOperation/declarationType
				- /*/TransitOperation/MRN
				- /*/TransitOperation/LRN
				- /*/TransitOperation/specificCircumstanceIndicator
				- /*/Consignment/HouseConsignment/ConsignmentItem/Commodity/CommodityCode/harmonizedSystemSubHeadingCode
				- /*/TransitOperation/security
				- /*/Consignment/modeOfTransportAtTheBorder
				- /*/Consignment/Carrier/identificationNumber
				- /*/Consignment/HouseConsignment/ConsignmentItem/goodsItemNumber
				- /*/Consignment/TransportDocument/referenceNumber
				- /*/Consignment/ActiveBorderTransportMeans/conveyanceReferenceNumber
				- /*/CustomsOfficeOfTransit/entryIndicator
				- /*/CustomsOfficeOfTransit/referenceNumber in the iteration where /*/CustomsOfficeOfTransit/entryIndicator is EQUAL to '1'
		ELSE
			all Data Groups and Data Items of the original declaration can be amended, with the exception of the
following Data Groups:
               - /*/HolderOfTheTransitProcedure
               - /*/Representative
               - /*/CustomsOfficeOfDeparture
            and the exception of the following Data Items:
               - /*/TransitOperation/additionalDeclarationType
               - /*/TransitOperation/declarationType
               - /*/TransitOperation/MRN
               - /*/TransitOperation/LRN
               - /*/Consignment/HouseConsignment/ConsignmentItem/Commodity/
                 CommodityCode/harmonizedSystemSubHeadingCode
               - /*/TransitOperation/security</v>
          </cell>
        </row>
        <row r="516">
          <cell r="B516" t="str">
            <v>R0551</v>
          </cell>
          <cell r="C516" t="str">
            <v>IF at least one iteration of &lt;CC191C-AES RESULTS-EXPORT OPERATION.Result indicator&gt; is in SET {N1, N2, N3, N4}
THEN &lt;CC191C-AES RESULTS.Global validation response&gt; is EQUAL to '0'</v>
          </cell>
          <cell r="D516" t="str">
            <v xml:space="preserve">IF at least one iteration of /CC191C/AESResults/ExportOperation/resultIndicator is in SET {N1, N2, N3, N4}
THEN /CC191C/AESResults/globalValidationResponse is EQUAL to '0'
</v>
          </cell>
        </row>
        <row r="517">
          <cell r="B517" t="str">
            <v>R0601</v>
          </cell>
          <cell r="C517" t="str">
            <v>IF &lt;CONSIGNMENT-HOUSE CONSIGNMENT-CONSIGNMENT ITEM-ADDITIONAL REFERENCE.Type&gt; is in SET CL234 (DocumentTypeExcise)
(i.e. Export of excise goods followed by transit (EMCS&amp;AES+NCTS)) 
THEN
IF &lt;CONSIGNMENT–HOUSE CONSIGNMENT–PREVIOUS DOCUMENT.Type&gt; is EQUAL to 'N830'
   THEN
        IF &lt;CONSIGNMENT-HOUSE CONSIGNMENT-CONSIGNMENT ITEM.Declaration type&gt; is PRESENT
       THEN (&lt;CONSIGNMENT-HOUSE CONSIGNMENT-CONSIGNMENT ITEM.Declaration type&gt; is EQUAL to 'T1'
        ELSE (&lt;TRANSIT OPERATION.Declaration type&gt; is in SET {T1, TIR}
ELSE
IF &lt;CONSIGNMENT-HOUSE CONSIGNMENT-CONSIGNMENT ITEM-SUPPORTING DOCUMENT.Type&gt; is in SET CL234 (DocumentTypeExcise)
(i.e. Transit movement of EU goods under excise suspension (EMCS+NCTS)) 
THEN
    IF &lt;CONSIGNMENT-HOUSE CONSIGNMENT-CONSIGNMENT ITEM.Declaration type&gt; is PRESENT
   THEN &lt;CONSIGNMENT-HOUSE CONSIGNMENT-CONSIGNMENT ITEM. Declaration type&gt; is in SET {T2, T2F}
    ELSE &lt;TRANSIT OPERATION.Declaration type&gt; is in SET {T2, T2F}</v>
          </cell>
          <cell r="D517" t="str">
            <v>IF /*/Consignment/HouseConsignment/ConsignmentItem/AdditionalReference/type is in SET CL234 (i.e. Export of excise goods followed by transit (EMCS&amp;AES+NCTS))
THEN
IF /*/Consignment/HouseConsignment/PreviousDocument/type is EQUAL to 'N830'
   THEN
    	IF /*/Consignment/HouseConsignment/ConsignmentItem/declarationType is PRESENT
        THEN /*/Consignment/HouseConsignment/ConsignmentItem/declarationType is EQUAL to 'T1'
         ELSE /*/TransitOperation/declarationType is in SET {T1, TIR}
ELSE   
IF /*/Consignment/HouseConsignment/ConsignmentItem/SupportingDocument/type is in SET CL234 (i.e. Transit movement of EU goods under excise suspension (EMCS+NCTS))
 THEN
     	IF /*/Consignment/HouseConsignment/ConsignmentItem/declarationType is PRESENT
         THEN /*/Consignment/HouseConsignment/ConsignmentItem/declarationType is in SET {T2, T2F}
         ELSE /*/TransitOperation/declarationType is in SET {T2, T2F}</v>
          </cell>
        </row>
        <row r="518">
          <cell r="B518" t="str">
            <v>R0705</v>
          </cell>
          <cell r="C518" t="str">
            <v>&lt;GUARANTEE REFERENCE-GUARANTEE QUERY.Period to date&gt; must be posterior to &lt;GUARANTEE REFERENCE-GUARANTEE QUERY.Period from date&gt;.</v>
          </cell>
          <cell r="D518" t="str">
            <v>/*/GuaranteeReference/GuaranteeQuery/periodToDate must be posterior to /*/GuaranteeReference/GuaranteeQuery/periodFromDate</v>
          </cell>
        </row>
        <row r="519">
          <cell r="B519" t="str">
            <v>R0720</v>
          </cell>
          <cell r="C519" t="str">
            <v>IF (&lt;CC015C-TRANSIT OPERATION.Declaration type&gt; is in SET {T1, TIR} OR &lt;CCA15D-TRANSIT OPERATION.Declaration type&gt; is in SET {T1, TIR})
THEN &lt;CC190C-CONSIGNMENT-HOUSE CONSIGNMENT-EXPORT OPERATION.Transit procedure category&gt; is EQUAL to '1'
ELSE IF (&lt;CC015C-TRANSIT OPERATION.Declaration type&gt; is in SET {T2, T2F, T2SM} OR &lt;CCA15D-TRANSIT OPERATION.Declaration type&gt; is in SET {T2, T2F, T2SM})
THEN  &lt;CC190C-CONSIGNMENT-HOUSE CONSIGNMENT-EXPORT OPERATION.Transit procedure category&gt; is EQUAL to '2'
ELSE IF at least one consignment item for the specific
&lt;CC190C-CONSIGNMENT- HOUSE CONSIGNMENT-EXPORT OPERATION.MRN&gt; has
(&lt;CC015C-CONSIGNMENT-HOUSE CONSIGNMENT-CONSIGNMENT ITEM.Declaration type&gt; EQUAL to ’T1’ OR &lt;CCA15D-CONSIGNMENT- HOUSE CONSIGNMENT-CONSIGNMENT ITEM.Declaration type&gt; EQUAL to 'T1')
THEN &lt;CC190C-CONSIGNMENT-HOUSE CONSIGNMENT-EXPORT OPERATION.Transit procedure category&gt; is EQUAL to '1'
ELSE &lt;CC190C-CONSIGNMENT-HOUSE CONSIGNMENT-EXPORT OPERATION.Transit procedure category&gt; is EQUAL to '2'</v>
          </cell>
          <cell r="D519" t="str">
            <v>IF (/CC015C/TransitOperation/declarationType is in SET {T1, TIR} OR /CCA15D/TransitOperation/declarationType is in SET {T1, TIR})
THEN /CC190C/Consignment/HouseConsignment/ExportOperation/transitProcedureCategory is EQUAL to '1'
ELSE IF (/CC015C/TransitOperation/declarationType is in SET {T2, T2F, T2SM} OR /CCA15D/TransitOperation/declarationType is in SET {T2, T2F, T2SM})
THEN /CC190C/Consignment/HouseConsignment/ExportOperation/transitProcedureCategory is EQUAL to '2'
ELSE IF at least one consignment item for the specific
/CC190C/Consignment/HouseConsignment/ExportOperation/MRN has
(/CC015C/Consignment/HouseConsignment/ConsignmentItem/declarationType EQUAL to 'T1' OR /CCA15D/Consignment/HouseConsignment/ConsignmentItem/declarationType EQUAL to 'T1')
THEN /CC190C/Consignment/HouseConsignment/ExportOperation/transitProcedureCategory is EQUAL to '1'
ELSE /CC190C/Consignment/HouseConsignment/ExportOperation/transitProcedureCategory is EQUAL to '2'</v>
          </cell>
        </row>
        <row r="520">
          <cell r="B520" t="str">
            <v>R0789</v>
          </cell>
          <cell r="C520" t="str">
            <v>IF &lt;CUSTOMS OFFICE OF TRANSIT (DECLARED)&gt; is PRESENT 
THEN the multiplicity of &lt;CONSIGNMENT-ACTIVE BORDER TRANSPORT MEANS&gt; is up to 9x
ELSE the multiplicity of &lt;CONSIGNMENT-ACTIVE BORDER TRANSPORT MEANS&gt; is 1x</v>
          </cell>
          <cell r="D520" t="str">
            <v>IF/*/CustomsOfficeOfTransitDeclared is PRESENT
THEN the multiplicity of /*/Consignment/ActiveBorderTransportMeans is up to 9x 
ELSE the multiplicity of /*/Consignment/ActiveBorderTransportMeans is 1x</v>
          </cell>
        </row>
        <row r="521">
          <cell r="B521" t="str">
            <v>R0790</v>
          </cell>
          <cell r="C521" t="str">
            <v>IF (&lt;CC015C-CUSTOMS OFFICE OF TRANSIT (DECLARED)&gt; is PRESENT OR &lt;CCA15D-CUSTOMS OFFICE OF TRANSIT (DECLARED)&gt; is PRESENT)
THEN the multiplicity of &lt;CC170C-CONSIGNMENT-ACTIVE BORDER TRANSPORT MEANS&gt; is up to 9x
ELSE IF (&lt;CC013C-CUSTOMS OFFICE OF TRANSIT (DECLARED)&gt; is PRESENT OR &lt;CCA13D-CUSTOMS OFFICE OF TRANSIT (DECLARED)&gt; is PRESENT) 
THEN the multiplicity of &lt;CC170C-CONSIGNMENT-ACTIVE BORDER TRANSPORT MEANS&gt; is up to 9x
ELSE the multiplicity of &lt;CC170C-CONSIGNMENT-ACTIVE BORDER TRANSPORT MEANS&gt; is 1x</v>
          </cell>
          <cell r="D521" t="str">
            <v>IF (/CC015C/CustomsOfficeOfTransitDeclared is PRESENT OR /CCA15D/CustomsOfficeOfTransitDeclared is PRESENT) 
THEN the multiplicity of /CC170C/Consignment/ActiveBorderTransportMeans is up to 9x
ELSE IF (/CC013C/CustomsOfficeOfTransitDeclared is PRESENT OR /CCA13D/CustomsOfficeOfTransitDeclared is PRESENT) 
THEN the multiplicity of /CC170C/Consignment/ActiveBorderTransportMeans is up to 9x
ELSE the multiplicity of /CC170C/Consignment/ActiveBorderTransportMeans is 1x</v>
          </cell>
        </row>
        <row r="522">
          <cell r="B522" t="str">
            <v>R0840</v>
          </cell>
          <cell r="C522" t="str">
            <v xml:space="preserve">Only a valid EORI or TCUIN shall be used. The EORI shall be validated only by EU MS. The TCUIN shall be validated by EU MS and by the country where the TCUIN is defined. </v>
          </cell>
          <cell r="D522" t="str">
            <v xml:space="preserve">Only a valid EORI or TCUIN shall be used. The EORI shall be validated only by EU MS. The TCUIN shall be validated by EU MS and by the country where the TCUIN is defined. </v>
          </cell>
        </row>
        <row r="523">
          <cell r="B523" t="str">
            <v>R0849</v>
          </cell>
          <cell r="C523" t="str">
            <v>IF &lt;TRANSIT OPERATION. Declaration Type&gt; is EQUAL to 'TIR' 
THEN &lt;TRANSIT OPERATION. Reduced Dataset Indicator&gt; = "0"</v>
          </cell>
          <cell r="D523" t="str">
            <v>IF /*/TransitOperation/declarationType is EQUAL to 'TIR' 
THEN /*/TransitOperation/reducedDatasetIndicator = "0"</v>
          </cell>
        </row>
        <row r="524">
          <cell r="B524" t="str">
            <v>R0850</v>
          </cell>
          <cell r="C524" t="str">
            <v>IF sender is in EU (CL010 (CountryCodesCommunity))
THEN the value must be a valid EORI or TCUIN (validated by receiver, if located in EU),
ELSE (sender is not in EU) the value must be a TIN number (validated by the message sender only)
The EORI/TCUIN values shall comply with the following pattern: &lt;xs:pattern value="[A-Z]{2}[\x21-\x7E]{1,15}"/&gt;</v>
          </cell>
          <cell r="D524" t="str">
            <v>IF sender is in EU (CL010)
THEN the value must be a valid EORI or TCUIN (validated by receiver, if located in EU),
ELSE (sender is not in EU) the value must be a TIN number (validated by the message sender only)
The EORI/TCUIN values shall comply with the following pattern: &lt;xs:pattern value="[A-Z]{2}[\x21-\x7E]{1,15}"/&gt;</v>
          </cell>
        </row>
        <row r="525">
          <cell r="B525" t="str">
            <v>R0851</v>
          </cell>
          <cell r="C525" t="str">
            <v>The Identification number can be validated if the Consignee is located in the same contracting party as the Recipient.</v>
          </cell>
          <cell r="D525" t="str">
            <v>The Identification number can be validated if the Consignee is located in the same contracting party as the Recipient.</v>
          </cell>
        </row>
        <row r="526">
          <cell r="B526" t="str">
            <v>R0852</v>
          </cell>
          <cell r="C526" t="str">
            <v xml:space="preserve">IF the last two characters of &lt;Message sender&gt; is in SET CL167 (CountryCodesOptout)
THEN &lt;TRANSIT OPERATION.Business rejection type&gt; shall not be in SET {A13, A15, A71}
</v>
          </cell>
          <cell r="D526" t="str">
            <v xml:space="preserve">IF the last two characters of /*/messageSender is in SET CL167
THEN /*/TransitOperation/businessRejectionType shall not be in SET {A13, A15, A71}
</v>
          </cell>
        </row>
        <row r="527">
          <cell r="B527" t="str">
            <v>R0855</v>
          </cell>
          <cell r="C527" t="str">
            <v xml:space="preserve">IF &lt;CONSIGNMENT.Inland mode of transport&gt; is EQUAL to '3'
THEN the multiplicity of &lt;CONSIGNMENT-DEPARTURE TRANSPORT MEANS&gt; AND &lt;CONSIGNMENT-HOUSE CONSIGNMENT-DEPARTURE TRANSPORT MEANS&gt; can be up to '3x'
ELSE IF &lt; CONSIGNMENT.Inland mode of transport&gt; is EQUAL to '2'
THEN the multiplicity of &lt; CONSIGNMENT-DEPARTURE TRANSPORT MEANS&gt; AND &lt;CONSIGNMENT-HOUSE CONSIGNMENT-DEPARTURE TRANSPORT MEANS&gt; can be more than '1x'
ELSE the multiplicity of &lt;CONSIGNMENT-DEPARTURE TRANSPORT MEANS&gt; AND CONSIGNMENT-HOUSE CONSIGNMENT-DEPARTURE TRANSPORT MEANS&gt; is '1x'
</v>
          </cell>
          <cell r="D527" t="str">
            <v>IF /*/Consignment/inlandModeOfTransport is EQUAL to '3'
THEN the multiplicity of /*/Consignment/DepartureTransportMeans AND /*/Consignment/HouseConsignment/DepartureTransportMeans can be up to '3x'
ELSE IF /*/Consignment/inlandModeOfTransport is EQUAL to '2'
THEN the multiplicity of /*/Consignment/DepartureTransportMeans AND /*/Consignment/HouseConsignment/DepartureTransportMeans can be more than '1x'
ELSE the multiplicity of /*/Consignment/DepartureTransportMeans AND /*/Consignment/HouseConsignment/DepartureTransportMeans is '1x'</v>
          </cell>
        </row>
        <row r="528">
          <cell r="B528" t="str">
            <v>R0859</v>
          </cell>
          <cell r="C528" t="str">
            <v xml:space="preserve">IF &lt;TRANSIT OPERATION.Reduced dataset indicator&gt; = '1'
THEN at least one &lt;AUTHORISATION. Type&gt; is EQUAL to 'C524' 
ELSE &lt;AUTHORISATION. Type&gt; shall not be EQUAL to 'C524' </v>
          </cell>
          <cell r="D528" t="str">
            <v xml:space="preserve">IF /*/TransitOperation/reducedDatasetIndicator = '1'
THEN at least one /*/Authorisation/type is EQUAL to 'C524' 
ELSE /*/Authorisation/type shall not be EQUAL to 'C524' </v>
          </cell>
        </row>
        <row r="529">
          <cell r="B529" t="str">
            <v>R0860</v>
          </cell>
          <cell r="C529" t="str">
            <v>IF sender is in EU (CL010 (CountryCodesCommunity)),
THEN the value must be a valid EORI or TCUIN,
ELSE (sender is not in EU) the value must be a valid TIN number.</v>
          </cell>
          <cell r="D529" t="str">
            <v>IF sender is in EU (CL010)
THEN the value must be a valid EORI or TCUIN
ELSE (sender is not in EU) the value must be a valid TIN number.</v>
          </cell>
        </row>
        <row r="530">
          <cell r="B530" t="str">
            <v>R0871</v>
          </cell>
          <cell r="C530" t="str">
            <v>Reference number assigned must be equal to the one included in CD001C, CD003C, CC013C, CC015C, CD050C, CD115C, CD160C, CD165C, CCA13D OR CCA15D.</v>
          </cell>
          <cell r="D530" t="str">
            <v>Reference number assigned must be equal to the one included in CD001C, CD003C, CC013C, CC015C, CD050C, CD115C, CD160C, CD165C, CCA13D OR CCA15D.</v>
          </cell>
        </row>
        <row r="531">
          <cell r="B531" t="str">
            <v>R0875</v>
          </cell>
          <cell r="C531" t="str">
            <v>IF &lt;CC191C-AES RESULTS.Global validation response&gt; is EQUAL to '1'
THEN all iterations of &lt;CC191C-EXPORT OPERATION.Result indicator&gt; is EQUAL to 'P1'
ELSE at least one iteration of &lt;CC191C-EXPORT OPERATION.Result indicator&gt; is in SET {N1, N2, N3, N4}</v>
          </cell>
          <cell r="D531" t="str">
            <v xml:space="preserve">IF /CC191C/AESResults/globalValidationResponse is EQUAL to '1'
THEN all iterations of /CC191C/ExportOperation/resultIndicator is EQUAL to 'P1'
ELSE at least one iteration of /CC191C/ExportOperation/resultIndicator is in SET {N1, N2, N3, N4}
</v>
          </cell>
        </row>
        <row r="532">
          <cell r="B532" t="str">
            <v>R0900</v>
          </cell>
          <cell r="C532" t="str">
            <v xml:space="preserve">IF &lt;TRANSIT OPERATION.Declaration type&gt; is EQUAL to 'TIR'
THEN &lt;GUARANTEE.Guarantee type&gt; is EQUAL to 'B'
ELSE IF the country code (first two characters) in the &lt;CUSTOMS OFFICE OF DEPARTURE.Reference number&gt; is in SET of CL010 (CountryCodesCommunity) OR is EQUAL to 'SM' OR is EQUAL to 'AD'
THEN &lt;GUARANTEE.Guarantee type&gt; must be in SET CL230 (GuaranteeTypeEUNonTIR)
ELSE &lt;GUARANTEE.Guarantee type&gt; must be in SET CL229 (GuaranteeTypeCTC) </v>
          </cell>
          <cell r="D532" t="str">
            <v xml:space="preserve">IF /*/TransitOperation/declarationType is EQUAL to 'TIR'
THEN /*/Guarantee/guaranteeType is EQUAL to 'B'
ELSE IF the first two characters of /*/CustomsOfficeOfDeparture/referenceNumber is in SET CL010 OR is EQUAL to 'SM' OR is EQUAL to 'AD'
THEN /*/Guarantee/guaranteeType must be in SET CL230
ELSE /*/Guarantee/guaranteeType must be in SET CL229
</v>
          </cell>
        </row>
        <row r="533">
          <cell r="B533" t="str">
            <v>R0901</v>
          </cell>
          <cell r="C533" t="str">
            <v>IF &lt;TRANSIT OPERATION.Declaration type&gt; is EQUAL to 'TIR'
THEN the country code (first two characters) in the &lt;CUSTOMS OFFICE OF DESTINATION (DECLARED).Reference number&gt; is in SET CL010 (CountryCodesCommunity) 
AND the country code (first two characters) in the &lt;CUSTOMS OFFICE OF DEPARTURE.Reference number &gt; is in SET CL010 (CountryCodesCommunity).</v>
          </cell>
          <cell r="D533" t="str">
            <v xml:space="preserve">IF /*/TransitOperation/declarationType is EQUAL to 'TIR'
THEN the first two characters of /*/CustomsOfficeOfDestinationDeclared/referenceNumber is in SET CL010 
AND the first two characters of /*/CustomsOfficeOfDeparture/referenceNumber is in SET CL010
</v>
          </cell>
        </row>
        <row r="534">
          <cell r="B534" t="str">
            <v>R0904</v>
          </cell>
          <cell r="C534" t="str">
            <v>IF the country code (first two characters) in the &lt;CUSTOMS OFFICE OF DEPARTURE.Reference number&gt; is in SET {AD, SM}
THEN the country code (first two characters) in the &lt;CUSTOMS OFFICE OF DESTINATION (DECLARED).Reference number&gt; is in SET CL553 (MSCountry)</v>
          </cell>
          <cell r="D534" t="str">
            <v xml:space="preserve">IF the first two characters of /*/CustomsOfficeOfDeparture/referenceNumber is in SET {AD, SM}
THEN the first two characters of /*/CustomsOfficeOfDestinationDeclared/referenceNumber is in SET CL553
</v>
          </cell>
        </row>
        <row r="535">
          <cell r="B535" t="str">
            <v>R0905</v>
          </cell>
          <cell r="C535" t="str">
            <v>IF the country code (first two characters) in the &lt;CUSTOMS OFFICE OF DEPARTURE.Reference number&gt; is in SET CL112 (CountryCodesCTC)
THEN the country code (first two characters) in the &lt;CUSTOMS OFFICE OF DESTINATION (DECLARED).Reference number&gt; is NOT in SET {AD, SM}</v>
          </cell>
          <cell r="D535" t="str">
            <v xml:space="preserve">IF the first two characters of /*/CustomsOfficeOfDeparture/referenceNumber is in SET CL112
THEN the two characters of /*/CustomsOfficeOfDestinationDeclared/referenceNumber is NOT in SET{AD, SM}
</v>
          </cell>
        </row>
        <row r="536">
          <cell r="B536" t="str">
            <v>R0906</v>
          </cell>
          <cell r="C536" t="str">
            <v>IF the country code (first two characters) in the &lt;CUSTOMS OFFICE OF DESTINATION (DECLARED).Reference number&gt; is EQUAL to 'AD'
THEN the country code (first two characters) in the &lt;CUSTOMS OFFICE OF TRANSIT (DECLARED).Reference number&gt; is EQUAL to 'AD';
IF the country code (first two characters) in the &lt;CUSTOMS OFFICE OF DESTINATION (DECLARED).Reference number&gt; is EQUAL to 'AD'
THEN the country code (first two characters) in the &lt;CUSTOMS OFFICE OF TRANSIT (ACTUAL).Reference number&gt; is EQUAL to 'AD'</v>
          </cell>
          <cell r="D536" t="str">
            <v>IF the first two characters of /*/CustomsOfficeOfDestinationDeclared/referenceNumber is EQUAL to 'AD'
THEN the first two characters of /*/CustomsOfficeOfTransitDeclared/referenceNumber is EQUAL to 'AD';
IF the first two characters of /*/CustomsOfficeOfDestinationDeclared/referenceNumber is EQUAL to 'AD'
THEN the first two characters of /*/CustomsOfficeOfTransitActual/referenceNumber is EQUAL to 'AD'</v>
          </cell>
        </row>
        <row r="537">
          <cell r="B537" t="str">
            <v>R0909</v>
          </cell>
          <cell r="C537" t="str">
            <v xml:space="preserve">IF the country code (first two characters) in the &lt;CUSTOMS OFFICE OF DESTINATION
(DECLARED) Reference number&gt; is EQUAL to 'SM'
THEN
          IF the country code (first two characters) in the &lt;CUSTOMS OFFICE OF DEPARTURE.Reference number&gt; is EQUAL to 'IT'
          THEN &lt;TRANSIT OPERATION.Declaration type&gt; is EQUAL to 'T2SM' 
          ELSE
                     IF the country code (first two characters) in the &lt;CUSTOMS OFFICE OF DEPARTURE.Reference number&gt; is in set CL010 (CountryCodesCommunity) AND NOT EQUAL to 'IT'
                     THEN &lt;TRANSIT OPERATION.Declaration type&gt; is in SET {T2, T2F} OR
                      &lt;CONSIGNMENT-HOUSE CONSIGNMENT-CONSIGNMENT ITEM.Declaration type&gt; is in SET {T2,T2F};
IF the country code (first two characters) in the &lt;CUSTOMS OFFICE OF DESTINATION (ACTUAL) Reference number&gt; is EQUAL to 'SM'
THEN
            IF the country code (first two characters) in the &lt;CUSTOMS OFFICE OF DEPARTURE.Reference number&gt; is EQUAL to 'IT'
            THEN &lt;TRANSIT OPERATION.Declaration type&gt; is EQUAL to 'T2SM' 
            ELSE
                     IF the country code (first two characters) in the &lt;CUSTOMS OFFICE OF DEPARTURE.Reference number&gt; is in set CL010 (CountryCodesCommunity) AND NOT EQUAL to 'IT'
                     THEN &lt;TRANSIT OPERATION.Declaration type&gt; is in SET {T2, T2F} OR &lt;CONSIGNMENT-HOUSE CONSIGNMENT-CONSIGNMENT ITEM.Declaration type&gt; is in SET {T2, T2F}
</v>
          </cell>
          <cell r="D537" t="str">
            <v xml:space="preserve">IF the first two characters of /*/CustomsOfficeOfDestinationDeclared/referenceNumber is EQUAL to 'SM'
THEN
        IF the first two characters of /*/CustomsOfficeOfDeparture/referenceNumber is EQUAL to 'IT',
        THEN /*/TransitOperation/declarationType is EQUAL to 'T2SM' 
        ELSE
                 IF the first two characters of /*/CustomsOfficeOfDeparture/referenceNumber is in SET CL010 
                         AND NOT EQUAL to 'IT'
                 THEN /*/TransitOperation/declarationType is in SET {T2, T2F} OR
                           /*/Consignment/HouseConsignment/ConsignmentItem/declarationType is in SET {T2, T2F};
IF the first two characters of /*/CustomsOfficeOfDestinationActual/referenceNumber is EQUAL to 'SM'
THEN
        IF the first two characters of /*/CustomsOfficeOfDeparture/referenceNumber is EQUAL to 'IT',
        THEN /*/TransitOperation/declarationType is EQUAL to 'T2SM' 
        ELSE
               IF the first two characters of /*/CustomsOfficeOfDeparture/referenceNumber is in SET CL010
                          AND NOT EQUAL to 'IT'
               THEN /*/TransitOperation/declarationType is in SET {T2, T2F} OR
                          /*/Consignment/HouseConsignment/ConsignmentItem/declarationType is in SET {T2, T2F}
</v>
          </cell>
        </row>
        <row r="538">
          <cell r="B538" t="str">
            <v>R0910</v>
          </cell>
          <cell r="C538" t="str">
            <v>IF (&lt;CC013C-AUTHORISATION.Type&gt; is NOT EQUAL to 'C521' OR &lt;CCA13D-AUTHORISATION.Type&gt; is NOT EQUAL to 'C521' OR &lt;CC015C-AUTHORISATION.Type&gt; is NOT EQUAL to 'C521' OR &lt;CCA15D-AUTHORISATION.Type&gt; is NOT EQUAL to 'C521')
THEN &lt;CONTROL RESULT.Code&gt; is in SET CL195 (ControlResultCodeDepartureSimplifiedExcluded).</v>
          </cell>
          <cell r="D538" t="str">
            <v>IF (/CC013C/Authorisation/type is NOT EQUAL to 'C521' OR /CCA13D/Authorisation/type is NOT EQUAL to 'C521' OR /CC015C/Authorisation/type is NOT EQUAL to 'C521' OR /CCA15D/Authorisation/type is NOT EQUAL to 'C521')
THEN /*/ControlResult/code is in SET CL195.</v>
          </cell>
        </row>
        <row r="539">
          <cell r="B539" t="str">
            <v>R0911</v>
          </cell>
          <cell r="C539" t="str">
            <v xml:space="preserve">
IF the country code (first two characters) in the &lt;CUSTOMS OFFICE OF DEPARTURE.Reference number&gt; is 
                              EQUAL to 'SM' AND
                              the country code (first two characters) in the &lt;CUSTOMS OFFICE OF DESTINATION 
                              (DECLARED).Reference&gt; is in SET CL010 (CountryCodesCommunity)
THEN &lt;TRANSIT OPERATION.Declaration type&gt; is in SET {T2, T2F}; 
IF the country code (first two characters) in the &lt;CUSTOMS OFFICE OF DEPARTURE.Reference number&gt; is 
                              EQUAL to 'SM' AND
                              the country code (first two characters) in the &lt;CUSTOMS OFFICE OF DESTINATION
                              (ACTUAL).Reference&gt; is in SET CL010 (CountryCodesCommunity)
THEN &lt;TRANSIT OPERATION.Declaration type&gt; is in SET {T2, T2F} </v>
          </cell>
          <cell r="D539" t="str">
            <v xml:space="preserve">IF the first two characters of /*/CustomsOfficeOfDeparture/referenceNumber is EQUAL to 'SM' AND 
         the first two characters of /*/CustomsOfficeOfDestinationDeclared/referenceNumber is in SET CL010
THEN /*/TransitOperation/declarationType is in SET {T2, T2F}; 
IF the first two characters of /*/CustomsOfficeOfDeparture/referenceNumber is EQUAL to 'SM' AND 
         the first two characters of /*/CustomsOfficeOfDestinationActual/referenceNumber is in SET CL010
THEN /*/TransitOperation/declarationType is in SET {T2, T2F} 
</v>
          </cell>
        </row>
        <row r="540">
          <cell r="B540" t="str">
            <v>R0912</v>
          </cell>
          <cell r="C540" t="str">
            <v>IF &lt;TRANSIT OPERATION.Declaration type&gt; is EQUAL to 'TIR' 
THEN &lt;CONTROL RESULT.Code&gt; is in SET CL195 (ControlResultCodeDepartureSimplifiedExcluded)</v>
          </cell>
          <cell r="D540" t="str">
            <v>IF /*/TransitOperation/declarationType is EQUAL to 'TIR' 
THEN /*/ControlResult/code is in SET CL195</v>
          </cell>
        </row>
        <row r="541">
          <cell r="B541" t="str">
            <v>R0983</v>
          </cell>
          <cell r="C541" t="str">
            <v>&lt;CONSIGNMENT-HOUSE CONSIGNMENT.Gross mass&gt; must be GREATER than OR EQUAL to the sum of &lt;CONSIGNMENT-HOUSE CONSIGNMENT-CONSIGNMENT ITEM-COMMODITY-GOODS MEASURE.Gross mass&gt; available for all Consignment Items included in that House Consignment</v>
          </cell>
          <cell r="D541" t="str">
            <v>/*/Consignment/HouseConsignment/grossMass must be GREATER than OR EQUAL to the sum of /*/Consignment/HouseConsignmentConsignmentItem/Commodity/GoodsMeasure/grossMass available for all Consignment Items included in that House Consignment</v>
          </cell>
        </row>
        <row r="542">
          <cell r="B542" t="str">
            <v>R0987</v>
          </cell>
          <cell r="C542" t="str">
            <v>Each &lt;Sequence number&gt; is unique for the Data Group it belongs to. The sequence numbers shall be sequential, starting from '1' for the first iteration of the Data Group and increasing by '1' for each iteration.</v>
          </cell>
          <cell r="D542" t="str">
            <v>Each &lt;Sequence number&gt; is unique for the Data Group it belongs to. The sequence numbers shall be sequential, starting from '1' for the first iteration of the Data Group and increasing by '1' for each iteration.</v>
          </cell>
        </row>
        <row r="543">
          <cell r="B543" t="str">
            <v>R0988</v>
          </cell>
          <cell r="C543" t="str">
            <v>Each &lt; Goods item number&gt; is unique for the Data Group it belongs to. The Goods item number shall be sequential, starting from '1' for the first iteration of the Data Group and increasing by '1' for each iteration.</v>
          </cell>
          <cell r="D543" t="str">
            <v>Each &lt; Goods item number&gt; is unique for the Data Group it belongs to. The Goods item number shall be sequential, starting from '1' for the first iteration of the Data Group and increasing by '1' for each iteration.</v>
          </cell>
        </row>
        <row r="544">
          <cell r="B544" t="str">
            <v>R0990</v>
          </cell>
          <cell r="C544" t="str">
            <v>The &lt;TRANSIT OPERATION.TIR carnet number&gt; must have the format an10 or an11 and must follow the algorithm defined by IRU, see DDNTA Main Document.</v>
          </cell>
          <cell r="D544" t="str">
            <v>The /*/TransitOperation/TIRCarnetNumber must have the format an10 or an11 and must follow the algorithm defined by IRU, see DDNTA Main Document.</v>
          </cell>
        </row>
        <row r="545">
          <cell r="B545" t="str">
            <v>R0994</v>
          </cell>
          <cell r="C545" t="str">
            <v>The value of &lt;CONSIGNMENT.Gross mass&gt; must be GREATER than or EQUAL to the sum of &lt;CONSIGNMENT-HOUSE CONSIGNMENT.Gross mass&gt; for all house consignments.</v>
          </cell>
          <cell r="D545" t="str">
            <v>The value of /*/Consignment/grossMass must be GREATER than or EQUAL to the sum of /*/Consignment/HouseConsignment/grossMass for all house consignments.</v>
          </cell>
        </row>
        <row r="546">
          <cell r="B546" t="str">
            <v>R0995</v>
          </cell>
          <cell r="C546" t="str">
            <v>For this data item only an EORI number is valid.</v>
          </cell>
          <cell r="D546" t="str">
            <v xml:space="preserve">For this data item only an EORI number is valid. </v>
          </cell>
        </row>
        <row r="547">
          <cell r="B547" t="str">
            <v>R0998</v>
          </cell>
          <cell r="C547" t="str">
            <v xml:space="preserve">IF &lt; TRANSIT OPERATION.Security&gt; is in SET {1,3}
THEN 
(one iteration of &lt;CONSIGNMENT-HOUSE CONSIGNMENT-COUNTRY OF ROUTING OF CONSIGNMENT.Country&gt;
must be EQUAL to &lt;CONSIGNMENT-HOUSE CONSIGNMENT-PLACE OF ACCEPTANCE-ADDRESS.Country&gt;
OR
one iteration of &lt;CONSIGNMENT-HOUSE CONSIGNMENT-COUNTRY OF ROUTING OF CONSIGNMENT.Country&gt;
must be EQUAL to the first two characters of &lt;CONSIGNMENT-HOUSE CONSIGNMENT-PLACE OF
ACCEPTANCE.UN LOCODE&gt;)
AND
(one iteration of &lt;CONSIGNMENT-HOUSE CONSIGNMENT-COUNTRY OF ROUTING OF CONSIGNMENT.Country&gt;
must be EQUAL to &lt;CONSIGNMENT-HOUSE CONSIGNMENT-PLACE OF DELIVERY-ADDRESS.Country&gt; 
OR
one iteration of &lt;CONSIGNMENT-HOUSE CONSIGNMENT-COUNTRY OF ROUTING OF CONSIGNMENT.Country&gt;
must be EQUAL to the first two characters of &lt;CONSIGNMENT-HOUSE CONSIGNMENT-PLACE OF
DELIVERY.UN LOCODE&gt;)
</v>
          </cell>
          <cell r="D547" t="str">
            <v xml:space="preserve">IF /*/TransitOperation/security is in SET {1,3}
THEN 
(one iteration of /*/Consignment/HouseConsignment/CountryOfRoutingOfConsignment/country
must be EQUAL to /*/Consignment/HouseConsignment/PlaceOfAcceptance/Address/country
OR
one iteration of /*/Consignment/HouseConsignment/CountryOfRoutingOfConsignment/country
must be EQUAL to the first two characters of /*/Consignment/HouseConsignment/PlaceOfAcceptance/UN LOCODE)
AND
(one iteration of /*/Consignment/HouseConsignment/CountryOfRoutingOfConsignment/country
must be EQUAL to /*/Consignment/HouseConsignment/PlaceOfDelivery/Address/country
OR
one iteration of /*/Consignment/HouseConsignment/CountryOfRoutingOfConsignment/country
must be EQUAL to the first two characters of /*/Consignment/HouseConsignment/PlaceOfDelivery/UN LOCODE)
</v>
          </cell>
        </row>
        <row r="548">
          <cell r="B548" t="str">
            <v>R3060</v>
          </cell>
          <cell r="C548" t="str">
            <v xml:space="preserve">IF &lt;CONSIGNMENT.Country Of Destination&gt; is in SET CL009 (CountryCodesCommonTransit) 
OR at least one &lt;CONSIGNMENT-HOUSE CONSIGNMENT.Country of Destination&gt; is in SET CL009 (CountryCodesCommonTransit) 
OR at least one &lt; CONSIGNMENT-HOUSE CONSIGNMENT-CONSIGNMENT ITEM.Country of Destination&gt; is in SET CL009 (CountryCodesCommonTransit)
THEN &lt;CONSIGNMENT-ADDITIONAL INFORMATION.Code&gt; shall not be EQUAL to '30600' </v>
          </cell>
          <cell r="D548" t="str">
            <v>IF /*/Consignment/countryOfDestination is in SET CL009
OR at least one /*/Consignment/HouseConsignment/countryOfDestination is in SET CL009
OR at least one /*/Consignment/HouseConsignment/ConsignmentItem/countryOfDestination is in SET CL009
THEN /*/Consignment/AdditionalInformation/code shall not be EQUAL to '30600'</v>
          </cell>
        </row>
        <row r="549">
          <cell r="B549" t="str">
            <v>R3061</v>
          </cell>
          <cell r="C549" t="str">
            <v xml:space="preserve">The Data Item &lt;CONSIGNMENT-HOUSE CONSIGNMENT-CONSIGNMENT ITEM-ADDITIONAL INFORMATION.Code&gt; shall not be EQUAL to '30600' </v>
          </cell>
          <cell r="D549" t="str">
            <v xml:space="preserve">The Data Item /*/Consignment/HouseConsignment/ConsignmentItem/AdditionalInformation/code shall not be EQUAL to '30600' </v>
          </cell>
        </row>
        <row r="550">
          <cell r="B550" t="str">
            <v>R3062</v>
          </cell>
          <cell r="C550" t="str">
            <v>IF &lt;CONSIGNMENT.Country of Destination&gt; is in SET CL009 (CountryCodesCommonTransit)
OR at least one &lt;CONSIGNMENT-HOUSE CONSIGNMENT.Country Of Destination&gt; is in SET CL009 (CountryCodesCommonTransit) 
OR at least one &lt; CONSIGNMENT-HOUSE CONSIGNMENT-CONSIGNMENT ITEM.Country of Destination&gt; is in SET CL009 (CountryCodesCommonTransit)
THEN &lt;CONSIGNMENT-HOUSE CONSIGNMENT- ADDITIONAL INFORMATION.Code&gt; shall not be EQUAL to '30600'</v>
          </cell>
          <cell r="D550" t="str">
            <v>IF /*/Consignment/countryOfDestination is in SET CL009
OR at least one /*/Consignment/HouseConsignment/countryOfDestination is in SET CL009
OR at least one /*/Consignment/HouseConsignment/ConsignmentItem/countryOfDestination is in SET CL009
THEN /*/Consignment/HouseConsignment/AdditionalInformation/code shall not be EQUAL to '30600'</v>
          </cell>
        </row>
        <row r="551">
          <cell r="B551" t="str">
            <v>S1002</v>
          </cell>
          <cell r="C551" t="str">
            <v>N/A</v>
          </cell>
          <cell r="D551" t="str">
            <v xml:space="preserve">The validation of particular Data Group/Item shall be performed in the following sequence: C0466 &gt; C0812 &gt; C0587 </v>
          </cell>
        </row>
        <row r="552">
          <cell r="B552" t="str">
            <v>S1003</v>
          </cell>
          <cell r="C552" t="str">
            <v>N/A</v>
          </cell>
          <cell r="D552" t="str">
            <v>The validation of particular Data Group/Item shall be performed in the following sequence: C0466 &gt; C0813.</v>
          </cell>
        </row>
        <row r="553">
          <cell r="B553" t="str">
            <v>S1004</v>
          </cell>
          <cell r="C553" t="str">
            <v>N/A</v>
          </cell>
          <cell r="D553" t="str">
            <v>The validation of particular Data Group/Item shall be performed in the following sequence: C0466 &gt; C0411</v>
          </cell>
        </row>
        <row r="554">
          <cell r="B554" t="str">
            <v>S1007</v>
          </cell>
          <cell r="C554" t="str">
            <v>N/A</v>
          </cell>
          <cell r="D554" t="str">
            <v>The validation of particular Data Group/Item shall be performed in the following sequence: C0466 &gt; C0812</v>
          </cell>
        </row>
        <row r="555">
          <cell r="B555" t="str">
            <v>S1008</v>
          </cell>
          <cell r="C555" t="str">
            <v>N/A</v>
          </cell>
          <cell r="D555" t="str">
            <v>The validation of particular Data Group/Item shall be performed in the following sequence: C0466 &gt; C0587.</v>
          </cell>
        </row>
        <row r="556">
          <cell r="B556" t="str">
            <v>S1010</v>
          </cell>
          <cell r="C556" t="str">
            <v>N/A</v>
          </cell>
          <cell r="D556" t="str">
            <v>The validation of particular Data Group/Item shall be performed in the following sequence: C0812 &gt; C0186</v>
          </cell>
        </row>
        <row r="557">
          <cell r="B557" t="str">
            <v>S1011</v>
          </cell>
          <cell r="C557" t="str">
            <v>N/A</v>
          </cell>
          <cell r="D557" t="str">
            <v>The validation of particular Data Group/Item shall be performed in the following sequence: C0812 &gt; C0191</v>
          </cell>
        </row>
        <row r="558">
          <cell r="B558" t="str">
            <v>S1012</v>
          </cell>
          <cell r="C558" t="str">
            <v>N/A</v>
          </cell>
          <cell r="D558" t="str">
            <v>The validation of particular Data Group/Item shall be performed in the following sequence: C0812 &gt; C0186 &gt; C0337</v>
          </cell>
        </row>
        <row r="559">
          <cell r="B559" t="str">
            <v>S1018</v>
          </cell>
          <cell r="C559" t="str">
            <v>N/A</v>
          </cell>
          <cell r="D559" t="str">
            <v>The validation of particular Data Group/Item shall be performed in the following sequence: C0215 &gt; C0315</v>
          </cell>
        </row>
        <row r="560">
          <cell r="B560" t="str">
            <v>S1022</v>
          </cell>
          <cell r="C560" t="str">
            <v>N/A</v>
          </cell>
          <cell r="D560" t="str">
            <v>The validation of particular Data Group/Item shall be performed in the following sequence: C0466 &gt; C0030</v>
          </cell>
        </row>
        <row r="561">
          <cell r="B561" t="str">
            <v>S1023</v>
          </cell>
          <cell r="C561" t="str">
            <v>N/A</v>
          </cell>
          <cell r="D561" t="str">
            <v xml:space="preserve">The validation of particular Data Group/Item shall be performed in the following sequence: C0240 &gt; C0040
</v>
          </cell>
        </row>
        <row r="562">
          <cell r="B562" t="str">
            <v>T0001</v>
          </cell>
          <cell r="C562" t="str">
            <v>At least one of the optional data items must be filled in.</v>
          </cell>
          <cell r="D562" t="str">
            <v>At least one of the optional data items must be filled in.</v>
          </cell>
        </row>
        <row r="563">
          <cell r="B563" t="str">
            <v>T0002</v>
          </cell>
          <cell r="C563" t="str">
            <v>At least one of the optional data groups must be filled in.</v>
          </cell>
          <cell r="D563" t="str">
            <v>At least one of the optional data groups must be filled in.</v>
          </cell>
        </row>
        <row r="564">
          <cell r="B564" t="str">
            <v>T1120</v>
          </cell>
          <cell r="C564" t="str">
            <v xml:space="preserve">IF &lt;Decisive Date&gt; is LESS than or EQUAL to the &lt;L3endDate&gt; the format of data items &lt;Message identification&gt; AND &lt;Correlation identifier&gt; shall be restricted to an..14 </v>
          </cell>
          <cell r="D564" t="str">
            <v>IF &lt;Decisive Date&gt; is LESS than or EQUAL to the &lt;L3endDate&gt; the format of data items /*/messageIdentification AND /*/correlationIdentifier shall be restricted to an..14</v>
          </cell>
        </row>
      </sheetData>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ela3" displayName="Tabela3" ref="B5:E42" totalsRowShown="0" headerRowDxfId="89" dataDxfId="88">
  <autoFilter ref="B5:E42" xr:uid="{00000000-0009-0000-0100-000001000000}"/>
  <tableColumns count="4">
    <tableColumn id="1" xr3:uid="{00000000-0010-0000-0000-000001000000}" name="Typ komunikatu" dataDxfId="87"/>
    <tableColumn id="2" xr3:uid="{00000000-0010-0000-0000-000002000000}" name="data modyfikacji" dataDxfId="86"/>
    <tableColumn id="3" xr3:uid="{00000000-0010-0000-0000-000003000000}" name="krótki opis komunikatu" dataDxfId="85"/>
    <tableColumn id="4" xr3:uid="{00000000-0010-0000-0000-000004000000}" name="Uwagi" dataDxfId="84"/>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__Anonymous_Sheet_DB__4" displayName="__Anonymous_Sheet_DB__4" ref="A2:L29" totalsRowShown="0" headerRowDxfId="83" dataDxfId="82">
  <autoFilter ref="A2:L29" xr:uid="{00000000-0009-0000-0100-000005000000}"/>
  <tableColumns count="12">
    <tableColumn id="1" xr3:uid="{00000000-0010-0000-0400-000001000000}" name="Grupa" dataDxfId="81"/>
    <tableColumn id="2" xr3:uid="{00000000-0010-0000-0400-000002000000}" name="Nazwa grupy" dataDxfId="80"/>
    <tableColumn id="3" xr3:uid="{00000000-0010-0000-0400-000003000000}" name="Ścieżka Xpath" dataDxfId="79"/>
    <tableColumn id="4" xr3:uid="{00000000-0010-0000-0400-000004000000}" name="Nazwa elementu/atrybutu" dataDxfId="78"/>
    <tableColumn id="5" xr3:uid="{00000000-0010-0000-0400-000005000000}" name="Numer w EUCDM" dataDxfId="77"/>
    <tableColumn id="6" xr3:uid="{00000000-0010-0000-0400-000006000000}" name="Opis PL" dataDxfId="76"/>
    <tableColumn id="7" xr3:uid="{00000000-0010-0000-0400-000007000000}" name="Opis EN" dataDxfId="75"/>
    <tableColumn id="8" xr3:uid="{00000000-0010-0000-0400-000008000000}" name="Liczność" dataDxfId="74"/>
    <tableColumn id="9" xr3:uid="{00000000-0010-0000-0400-000009000000}" name="Wymagalność" dataDxfId="73"/>
    <tableColumn id="10" xr3:uid="{00000000-0010-0000-0400-00000A000000}" name="Format" dataDxfId="72"/>
    <tableColumn id="11" xr3:uid="{00000000-0010-0000-0400-00000B000000}" name="Słownik" dataDxfId="71"/>
    <tableColumn id="12" xr3:uid="{00000000-0010-0000-0400-00000C000000}" name="Reguły" dataDxfId="70"/>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__Anonymous_Sheet_DB__6" displayName="__Anonymous_Sheet_DB__6" ref="A2:L102" totalsRowShown="0" headerRowDxfId="69" dataDxfId="68">
  <autoFilter ref="A2:L102" xr:uid="{00000000-0009-0000-0100-000007000000}"/>
  <tableColumns count="12">
    <tableColumn id="1" xr3:uid="{00000000-0010-0000-0600-000001000000}" name="Grupa" dataDxfId="67"/>
    <tableColumn id="2" xr3:uid="{00000000-0010-0000-0600-000002000000}" name="Nazwa grupy" dataDxfId="66"/>
    <tableColumn id="3" xr3:uid="{00000000-0010-0000-0600-000003000000}" name="Ścieżka Xpath" dataDxfId="65"/>
    <tableColumn id="4" xr3:uid="{00000000-0010-0000-0600-000004000000}" name="Nazwa elementu/atrybutu" dataDxfId="64"/>
    <tableColumn id="5" xr3:uid="{00000000-0010-0000-0600-000005000000}" name="Numer w EUCDM" dataDxfId="63"/>
    <tableColumn id="6" xr3:uid="{00000000-0010-0000-0600-000006000000}" name="Opis PL" dataDxfId="62"/>
    <tableColumn id="7" xr3:uid="{00000000-0010-0000-0600-000007000000}" name="Opis EN" dataDxfId="61"/>
    <tableColumn id="8" xr3:uid="{00000000-0010-0000-0600-000008000000}" name="Liczność" dataDxfId="60"/>
    <tableColumn id="9" xr3:uid="{00000000-0010-0000-0600-000009000000}" name="Wymagalność" dataDxfId="59"/>
    <tableColumn id="10" xr3:uid="{00000000-0010-0000-0600-00000A000000}" name="Format" dataDxfId="58"/>
    <tableColumn id="11" xr3:uid="{00000000-0010-0000-0600-00000B000000}" name="Słownik" dataDxfId="57"/>
    <tableColumn id="12" xr3:uid="{00000000-0010-0000-0600-00000C000000}" name="Reguły" dataDxfId="56"/>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__Anonymous_Sheet_DB__5" displayName="__Anonymous_Sheet_DB__5" ref="A2:L37" totalsRowShown="0" headerRowDxfId="55" dataDxfId="54">
  <autoFilter ref="A2:L37" xr:uid="{00000000-0009-0000-0100-000006000000}"/>
  <tableColumns count="12">
    <tableColumn id="1" xr3:uid="{00000000-0010-0000-0500-000001000000}" name="Grupa" dataDxfId="53"/>
    <tableColumn id="2" xr3:uid="{00000000-0010-0000-0500-000002000000}" name="Nazwa grupy" dataDxfId="52"/>
    <tableColumn id="3" xr3:uid="{00000000-0010-0000-0500-000003000000}" name="Ścieżka Xpath" dataDxfId="51"/>
    <tableColumn id="4" xr3:uid="{00000000-0010-0000-0500-000004000000}" name="Nazwa elementu/atrybutu" dataDxfId="50"/>
    <tableColumn id="5" xr3:uid="{00000000-0010-0000-0500-000005000000}" name="Numer w EUCDM" dataDxfId="49"/>
    <tableColumn id="6" xr3:uid="{00000000-0010-0000-0500-000006000000}" name="Opis PL" dataDxfId="48"/>
    <tableColumn id="7" xr3:uid="{00000000-0010-0000-0500-000007000000}" name="Opis EN" dataDxfId="47"/>
    <tableColumn id="8" xr3:uid="{00000000-0010-0000-0500-000008000000}" name="Liczność" dataDxfId="46"/>
    <tableColumn id="9" xr3:uid="{00000000-0010-0000-0500-000009000000}" name="Wymagalność" dataDxfId="45"/>
    <tableColumn id="10" xr3:uid="{00000000-0010-0000-0500-00000A000000}" name="Format" dataDxfId="44"/>
    <tableColumn id="11" xr3:uid="{00000000-0010-0000-0500-00000B000000}" name="Słownik" dataDxfId="43"/>
    <tableColumn id="12" xr3:uid="{00000000-0010-0000-0500-00000C000000}" name="Reguły" dataDxfId="42"/>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__Anonymous_Sheet_DB__2" displayName="__Anonymous_Sheet_DB__2" ref="A2:L486" totalsRowShown="0" headerRowDxfId="41" dataDxfId="40">
  <autoFilter ref="A2:L486" xr:uid="{00000000-0009-0000-0100-000003000000}"/>
  <tableColumns count="12">
    <tableColumn id="1" xr3:uid="{00000000-0010-0000-0200-000001000000}" name="Grupa" dataDxfId="39"/>
    <tableColumn id="2" xr3:uid="{00000000-0010-0000-0200-000002000000}" name="Nazwa grupy (pomocnicza)" dataDxfId="38"/>
    <tableColumn id="3" xr3:uid="{00000000-0010-0000-0200-000003000000}" name="Ścieżka" dataDxfId="37"/>
    <tableColumn id="4" xr3:uid="{00000000-0010-0000-0200-000004000000}" name="Nazwa elementu/atrybutu" dataDxfId="36"/>
    <tableColumn id="5" xr3:uid="{00000000-0010-0000-0200-000005000000}" name="Nr w EUCDM" dataDxfId="35"/>
    <tableColumn id="6" xr3:uid="{00000000-0010-0000-0200-000006000000}" name="Opis PL" dataDxfId="34"/>
    <tableColumn id="7" xr3:uid="{00000000-0010-0000-0200-000007000000}" name="Opis EN" dataDxfId="33"/>
    <tableColumn id="8" xr3:uid="{00000000-0010-0000-0200-000008000000}" name="Liczność" dataDxfId="32"/>
    <tableColumn id="9" xr3:uid="{00000000-0010-0000-0200-000009000000}" name="Wymagalność" dataDxfId="31"/>
    <tableColumn id="10" xr3:uid="{00000000-0010-0000-0200-00000A000000}" name="Format" dataDxfId="30"/>
    <tableColumn id="11" xr3:uid="{00000000-0010-0000-0200-00000B000000}" name="Słownik" dataDxfId="29"/>
    <tableColumn id="12" xr3:uid="{00000000-0010-0000-0200-00000C000000}" name="Reguły" dataDxfId="28"/>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__Anonymous_Sheet_DB__1" displayName="__Anonymous_Sheet_DB__1" ref="A2:L482" totalsRowShown="0" headerRowDxfId="27" dataDxfId="26">
  <autoFilter ref="A2:L482" xr:uid="{00000000-0009-0000-0100-000002000000}"/>
  <tableColumns count="12">
    <tableColumn id="1" xr3:uid="{00000000-0010-0000-0100-000001000000}" name="Grupa" dataDxfId="25"/>
    <tableColumn id="2" xr3:uid="{00000000-0010-0000-0100-000002000000}" name="Nazwa grupy (pomocnicza)" dataDxfId="24"/>
    <tableColumn id="3" xr3:uid="{00000000-0010-0000-0100-000003000000}" name="Ścieżka" dataDxfId="23"/>
    <tableColumn id="4" xr3:uid="{00000000-0010-0000-0100-000004000000}" name="Nazwa elementu/atrybutu" dataDxfId="22"/>
    <tableColumn id="5" xr3:uid="{00000000-0010-0000-0100-000005000000}" name="Nr w EUCDM" dataDxfId="21"/>
    <tableColumn id="6" xr3:uid="{00000000-0010-0000-0100-000006000000}" name="Opis PL" dataDxfId="20"/>
    <tableColumn id="7" xr3:uid="{00000000-0010-0000-0100-000007000000}" name="Opis EN" dataDxfId="19"/>
    <tableColumn id="8" xr3:uid="{00000000-0010-0000-0100-000008000000}" name="Liczność" dataDxfId="18"/>
    <tableColumn id="9" xr3:uid="{00000000-0010-0000-0100-000009000000}" name="Wymagalność" dataDxfId="17"/>
    <tableColumn id="10" xr3:uid="{00000000-0010-0000-0100-00000A000000}" name="Format" dataDxfId="16"/>
    <tableColumn id="11" xr3:uid="{00000000-0010-0000-0100-00000B000000}" name="Słownik" dataDxfId="15"/>
    <tableColumn id="12" xr3:uid="{00000000-0010-0000-0100-00000C000000}" name="Reguły" dataDxfId="14"/>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__Anonymous_Sheet_DB__3" displayName="__Anonymous_Sheet_DB__3" ref="A2:L39" totalsRowShown="0" headerRowDxfId="13" dataDxfId="12">
  <autoFilter ref="A2:L39" xr:uid="{00000000-0009-0000-0100-000004000000}"/>
  <tableColumns count="12">
    <tableColumn id="1" xr3:uid="{00000000-0010-0000-0300-000001000000}" name="Grupa" dataDxfId="11"/>
    <tableColumn id="2" xr3:uid="{00000000-0010-0000-0300-000002000000}" name="Nazwa grupy" dataDxfId="10"/>
    <tableColumn id="3" xr3:uid="{00000000-0010-0000-0300-000003000000}" name="Ścieżka Xpath" dataDxfId="9"/>
    <tableColumn id="4" xr3:uid="{00000000-0010-0000-0300-000004000000}" name="Nazwa elementu/atrybutu" dataDxfId="8"/>
    <tableColumn id="5" xr3:uid="{00000000-0010-0000-0300-000005000000}" name="Numer w EUCDM" dataDxfId="7"/>
    <tableColumn id="6" xr3:uid="{00000000-0010-0000-0300-000006000000}" name="Opis PL" dataDxfId="6"/>
    <tableColumn id="7" xr3:uid="{00000000-0010-0000-0300-000007000000}" name="Opis EN" dataDxfId="5"/>
    <tableColumn id="8" xr3:uid="{00000000-0010-0000-0300-000008000000}" name="Liczność" dataDxfId="4"/>
    <tableColumn id="9" xr3:uid="{00000000-0010-0000-0300-000009000000}" name="Wymagalność" dataDxfId="3"/>
    <tableColumn id="10" xr3:uid="{00000000-0010-0000-0300-00000A000000}" name="Format" dataDxfId="2"/>
    <tableColumn id="11" xr3:uid="{00000000-0010-0000-0300-00000B000000}" name="Słownik" dataDxfId="1"/>
    <tableColumn id="12" xr3:uid="{00000000-0010-0000-0300-00000C000000}" name="Reguły" dataDxfId="0"/>
  </tableColumns>
  <tableStyleInfo showFirstColumn="0" showLastColumn="0" showRowStripes="1" showColumnStripes="0"/>
</table>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table" Target="../tables/table7.xm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1" Type="http://schemas.openxmlformats.org/officeDocument/2006/relationships/table" Target="../tables/table3.xml"/></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4.xml.rels><?xml version="1.0" encoding="UTF-8" standalone="yes"?>
<Relationships xmlns="http://schemas.openxmlformats.org/package/2006/relationships"><Relationship Id="rId1" Type="http://schemas.openxmlformats.org/officeDocument/2006/relationships/table" Target="../tables/table4.xml"/></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E55"/>
  <sheetViews>
    <sheetView tabSelected="1" workbookViewId="0">
      <selection activeCell="E2" sqref="E2"/>
    </sheetView>
  </sheetViews>
  <sheetFormatPr defaultRowHeight="15"/>
  <cols>
    <col min="1" max="1" width="5" style="1" customWidth="1"/>
    <col min="2" max="2" width="27.5703125" style="1" customWidth="1"/>
    <col min="3" max="3" width="27.28515625" style="1" customWidth="1"/>
    <col min="4" max="4" width="89.85546875" style="2" customWidth="1"/>
    <col min="5" max="5" width="105.5703125" style="1" customWidth="1"/>
    <col min="6" max="6" width="9.140625" style="1" customWidth="1"/>
    <col min="7" max="16384" width="9.140625" style="1"/>
  </cols>
  <sheetData>
    <row r="2" spans="2:5" ht="109.5" customHeight="1">
      <c r="E2" s="3" t="s">
        <v>4640</v>
      </c>
    </row>
    <row r="3" spans="2:5" ht="77.25" customHeight="1">
      <c r="B3" s="175" t="s">
        <v>3993</v>
      </c>
      <c r="C3" s="175"/>
      <c r="D3" s="175"/>
      <c r="E3" s="175"/>
    </row>
    <row r="4" spans="2:5" ht="45.75" customHeight="1">
      <c r="B4" s="4"/>
    </row>
    <row r="5" spans="2:5" ht="39.75" customHeight="1">
      <c r="B5" s="113" t="s">
        <v>3992</v>
      </c>
      <c r="C5" s="113" t="s">
        <v>0</v>
      </c>
      <c r="D5" s="114" t="s">
        <v>1</v>
      </c>
      <c r="E5" s="113" t="s">
        <v>2</v>
      </c>
    </row>
    <row r="6" spans="2:5" ht="35.25" customHeight="1">
      <c r="B6" s="120" t="s">
        <v>3925</v>
      </c>
      <c r="C6" s="115"/>
      <c r="D6" s="116" t="s">
        <v>4641</v>
      </c>
      <c r="E6" s="116" t="s">
        <v>4712</v>
      </c>
    </row>
    <row r="7" spans="2:5" ht="21">
      <c r="B7" s="120" t="s">
        <v>3926</v>
      </c>
      <c r="C7" s="115"/>
      <c r="D7" s="116" t="s">
        <v>4642</v>
      </c>
      <c r="E7" s="116" t="s">
        <v>4715</v>
      </c>
    </row>
    <row r="8" spans="2:5" ht="21">
      <c r="B8" s="120" t="s">
        <v>3927</v>
      </c>
      <c r="C8" s="115"/>
      <c r="D8" s="116" t="s">
        <v>4643</v>
      </c>
      <c r="E8" s="116" t="s">
        <v>4715</v>
      </c>
    </row>
    <row r="9" spans="2:5" ht="33" customHeight="1">
      <c r="B9" s="121" t="s">
        <v>3940</v>
      </c>
      <c r="C9" s="115"/>
      <c r="D9" s="116" t="s">
        <v>4644</v>
      </c>
      <c r="E9" s="116" t="s">
        <v>4713</v>
      </c>
    </row>
    <row r="10" spans="2:5" ht="33" customHeight="1">
      <c r="B10" s="120" t="s">
        <v>3928</v>
      </c>
      <c r="C10" s="115"/>
      <c r="D10" s="117" t="s">
        <v>4645</v>
      </c>
      <c r="E10" s="117" t="s">
        <v>4717</v>
      </c>
    </row>
    <row r="11" spans="2:5" ht="33" customHeight="1">
      <c r="B11" s="120" t="s">
        <v>3941</v>
      </c>
      <c r="C11" s="115"/>
      <c r="D11" s="117" t="s">
        <v>4646</v>
      </c>
      <c r="E11" s="116" t="s">
        <v>4713</v>
      </c>
    </row>
    <row r="12" spans="2:5" ht="33" customHeight="1">
      <c r="B12" s="120" t="s">
        <v>3942</v>
      </c>
      <c r="C12" s="115"/>
      <c r="D12" s="117" t="s">
        <v>4647</v>
      </c>
      <c r="E12" s="117" t="s">
        <v>4714</v>
      </c>
    </row>
    <row r="13" spans="2:5" ht="33" customHeight="1">
      <c r="B13" s="120" t="s">
        <v>3929</v>
      </c>
      <c r="C13" s="115"/>
      <c r="D13" s="117" t="s">
        <v>4648</v>
      </c>
      <c r="E13" s="117" t="s">
        <v>4714</v>
      </c>
    </row>
    <row r="14" spans="2:5" ht="33" customHeight="1">
      <c r="B14" s="120" t="s">
        <v>3930</v>
      </c>
      <c r="C14" s="115"/>
      <c r="D14" s="117" t="s">
        <v>4649</v>
      </c>
      <c r="E14" s="117" t="s">
        <v>4714</v>
      </c>
    </row>
    <row r="15" spans="2:5" ht="33" customHeight="1">
      <c r="B15" s="120" t="s">
        <v>3931</v>
      </c>
      <c r="C15" s="115"/>
      <c r="D15" s="117" t="s">
        <v>4650</v>
      </c>
      <c r="E15" s="116" t="s">
        <v>4715</v>
      </c>
    </row>
    <row r="16" spans="2:5" ht="33" customHeight="1">
      <c r="B16" s="120" t="s">
        <v>3932</v>
      </c>
      <c r="C16" s="115"/>
      <c r="D16" s="117" t="s">
        <v>4651</v>
      </c>
      <c r="E16" s="116" t="s">
        <v>4713</v>
      </c>
    </row>
    <row r="17" spans="2:5" ht="33" customHeight="1">
      <c r="B17" s="120" t="s">
        <v>3933</v>
      </c>
      <c r="C17" s="115"/>
      <c r="D17" s="117" t="s">
        <v>4652</v>
      </c>
      <c r="E17" s="117" t="s">
        <v>4714</v>
      </c>
    </row>
    <row r="18" spans="2:5" ht="33" customHeight="1">
      <c r="B18" s="120" t="s">
        <v>3934</v>
      </c>
      <c r="C18" s="115"/>
      <c r="D18" s="117" t="s">
        <v>4653</v>
      </c>
      <c r="E18" s="116" t="s">
        <v>4713</v>
      </c>
    </row>
    <row r="19" spans="2:5" ht="33" customHeight="1">
      <c r="B19" s="120" t="s">
        <v>3935</v>
      </c>
      <c r="C19" s="115"/>
      <c r="D19" s="117" t="s">
        <v>4654</v>
      </c>
      <c r="E19" s="117" t="s">
        <v>4717</v>
      </c>
    </row>
    <row r="20" spans="2:5" ht="33" customHeight="1">
      <c r="B20" s="120" t="s">
        <v>3936</v>
      </c>
      <c r="C20" s="115"/>
      <c r="D20" s="117" t="s">
        <v>4655</v>
      </c>
      <c r="E20" s="117" t="s">
        <v>4717</v>
      </c>
    </row>
    <row r="21" spans="2:5" ht="33" customHeight="1">
      <c r="B21" s="120" t="s">
        <v>3937</v>
      </c>
      <c r="C21" s="115"/>
      <c r="D21" s="117" t="s">
        <v>2212</v>
      </c>
      <c r="E21" s="117" t="s">
        <v>4717</v>
      </c>
    </row>
    <row r="22" spans="2:5" ht="33" customHeight="1">
      <c r="B22" s="120" t="s">
        <v>3938</v>
      </c>
      <c r="C22" s="115"/>
      <c r="D22" s="117" t="s">
        <v>4656</v>
      </c>
      <c r="E22" s="117" t="s">
        <v>4717</v>
      </c>
    </row>
    <row r="23" spans="2:5" ht="33" customHeight="1">
      <c r="B23" s="120" t="s">
        <v>3939</v>
      </c>
      <c r="C23" s="115"/>
      <c r="D23" s="117" t="s">
        <v>4657</v>
      </c>
      <c r="E23" s="117" t="s">
        <v>4717</v>
      </c>
    </row>
    <row r="24" spans="2:5" ht="33" customHeight="1">
      <c r="B24" s="120" t="s">
        <v>3943</v>
      </c>
      <c r="C24" s="115"/>
      <c r="D24" s="117" t="s">
        <v>4658</v>
      </c>
      <c r="E24" s="117" t="s">
        <v>4717</v>
      </c>
    </row>
    <row r="25" spans="2:5" ht="33" customHeight="1">
      <c r="B25" s="120" t="s">
        <v>3944</v>
      </c>
      <c r="C25" s="115"/>
      <c r="D25" s="117" t="s">
        <v>4659</v>
      </c>
      <c r="E25" s="117" t="s">
        <v>4717</v>
      </c>
    </row>
    <row r="26" spans="2:5" ht="21">
      <c r="B26" s="122" t="s">
        <v>3945</v>
      </c>
      <c r="C26" s="118"/>
      <c r="D26" s="119" t="s">
        <v>4660</v>
      </c>
      <c r="E26" s="116" t="s">
        <v>4715</v>
      </c>
    </row>
    <row r="27" spans="2:5" ht="21">
      <c r="B27" s="122" t="s">
        <v>3946</v>
      </c>
      <c r="C27" s="118"/>
      <c r="D27" s="119" t="s">
        <v>4661</v>
      </c>
      <c r="E27" s="117" t="s">
        <v>4717</v>
      </c>
    </row>
    <row r="28" spans="2:5" ht="21">
      <c r="B28" s="122" t="s">
        <v>3947</v>
      </c>
      <c r="C28" s="118"/>
      <c r="D28" s="119" t="s">
        <v>4662</v>
      </c>
      <c r="E28" s="116" t="s">
        <v>4713</v>
      </c>
    </row>
    <row r="29" spans="2:5" ht="21">
      <c r="B29" s="122" t="s">
        <v>3948</v>
      </c>
      <c r="C29" s="118"/>
      <c r="D29" s="119" t="s">
        <v>4663</v>
      </c>
      <c r="E29" s="116" t="s">
        <v>4715</v>
      </c>
    </row>
    <row r="30" spans="2:5" ht="21">
      <c r="B30" s="122" t="s">
        <v>3949</v>
      </c>
      <c r="C30" s="118"/>
      <c r="D30" s="119" t="s">
        <v>4664</v>
      </c>
      <c r="E30" s="116" t="s">
        <v>4713</v>
      </c>
    </row>
    <row r="31" spans="2:5" ht="21">
      <c r="B31" s="122" t="s">
        <v>3950</v>
      </c>
      <c r="C31" s="118"/>
      <c r="D31" s="119" t="s">
        <v>4665</v>
      </c>
      <c r="E31" s="116" t="s">
        <v>4713</v>
      </c>
    </row>
    <row r="32" spans="2:5" ht="21">
      <c r="B32" s="122" t="s">
        <v>3951</v>
      </c>
      <c r="C32" s="118"/>
      <c r="D32" s="119" t="s">
        <v>4666</v>
      </c>
      <c r="E32" s="116" t="s">
        <v>4713</v>
      </c>
    </row>
    <row r="33" spans="2:5" ht="21">
      <c r="B33" s="122" t="s">
        <v>3952</v>
      </c>
      <c r="C33" s="118"/>
      <c r="D33" s="119" t="s">
        <v>4667</v>
      </c>
      <c r="E33" s="117" t="s">
        <v>4717</v>
      </c>
    </row>
    <row r="34" spans="2:5" ht="21">
      <c r="B34" s="122" t="s">
        <v>3953</v>
      </c>
      <c r="C34" s="118"/>
      <c r="D34" s="119" t="s">
        <v>4668</v>
      </c>
      <c r="E34" s="117" t="s">
        <v>4717</v>
      </c>
    </row>
    <row r="35" spans="2:5" ht="21">
      <c r="B35" s="122" t="s">
        <v>3954</v>
      </c>
      <c r="C35" s="118"/>
      <c r="D35" s="119" t="s">
        <v>4669</v>
      </c>
      <c r="E35" s="117" t="s">
        <v>4717</v>
      </c>
    </row>
    <row r="36" spans="2:5" ht="21">
      <c r="B36" s="122" t="s">
        <v>3955</v>
      </c>
      <c r="C36" s="118"/>
      <c r="D36" s="119" t="s">
        <v>4670</v>
      </c>
      <c r="E36" s="117" t="s">
        <v>4717</v>
      </c>
    </row>
    <row r="37" spans="2:5" ht="21">
      <c r="B37" s="122" t="s">
        <v>3956</v>
      </c>
      <c r="C37" s="118"/>
      <c r="D37" s="119" t="s">
        <v>4671</v>
      </c>
      <c r="E37" s="117" t="s">
        <v>4717</v>
      </c>
    </row>
    <row r="38" spans="2:5" ht="21">
      <c r="B38" s="122" t="s">
        <v>3957</v>
      </c>
      <c r="C38" s="118"/>
      <c r="D38" s="119" t="s">
        <v>4672</v>
      </c>
      <c r="E38" s="117" t="s">
        <v>4717</v>
      </c>
    </row>
    <row r="39" spans="2:5" ht="21">
      <c r="B39" s="122" t="s">
        <v>3958</v>
      </c>
      <c r="C39" s="118"/>
      <c r="D39" s="119" t="s">
        <v>4673</v>
      </c>
      <c r="E39" s="117" t="s">
        <v>4717</v>
      </c>
    </row>
    <row r="40" spans="2:5" ht="21">
      <c r="B40" s="122" t="s">
        <v>3959</v>
      </c>
      <c r="C40" s="118"/>
      <c r="D40" s="119" t="s">
        <v>4674</v>
      </c>
      <c r="E40" s="118" t="s">
        <v>4716</v>
      </c>
    </row>
    <row r="41" spans="2:5" ht="21">
      <c r="B41" s="122" t="s">
        <v>4675</v>
      </c>
      <c r="C41" s="176"/>
      <c r="D41" s="177" t="s">
        <v>4676</v>
      </c>
      <c r="E41" s="176"/>
    </row>
    <row r="42" spans="2:5" ht="21">
      <c r="B42" s="122" t="s">
        <v>4636</v>
      </c>
      <c r="C42" s="119"/>
      <c r="D42" s="119" t="s">
        <v>4637</v>
      </c>
      <c r="E42" s="118"/>
    </row>
    <row r="43" spans="2:5" ht="21">
      <c r="B43" s="5"/>
    </row>
    <row r="44" spans="2:5" ht="21">
      <c r="B44" s="5"/>
    </row>
    <row r="45" spans="2:5" ht="21">
      <c r="B45" s="5"/>
    </row>
    <row r="46" spans="2:5" ht="21">
      <c r="B46" s="5"/>
    </row>
    <row r="47" spans="2:5" ht="21">
      <c r="B47" s="5"/>
    </row>
    <row r="48" spans="2:5" ht="21">
      <c r="B48" s="5"/>
    </row>
    <row r="49" spans="2:2" ht="21">
      <c r="B49" s="5"/>
    </row>
    <row r="50" spans="2:2" ht="21">
      <c r="B50" s="5"/>
    </row>
    <row r="51" spans="2:2" ht="21">
      <c r="B51" s="5"/>
    </row>
    <row r="52" spans="2:2" ht="21">
      <c r="B52" s="5"/>
    </row>
    <row r="53" spans="2:2" ht="21">
      <c r="B53" s="5"/>
    </row>
    <row r="54" spans="2:2" ht="21">
      <c r="B54" s="5"/>
    </row>
    <row r="55" spans="2:2" ht="21">
      <c r="B55" s="5"/>
    </row>
  </sheetData>
  <mergeCells count="1">
    <mergeCell ref="B3:E3"/>
  </mergeCells>
  <hyperlinks>
    <hyperlink ref="B6" location="IE004PL!A1" display="IE004PL" xr:uid="{00000000-0004-0000-0000-000000000000}"/>
    <hyperlink ref="B7" location="IE007PL!A1" display="IE007PL" xr:uid="{00000000-0004-0000-0000-000001000000}"/>
    <hyperlink ref="B8" location="IE009PL!A1" display="IE009PL" xr:uid="{00000000-0004-0000-0000-000002000000}"/>
    <hyperlink ref="B12" location="IE019PL!A1" display="IE019PL" xr:uid="{00000000-0004-0000-0000-000003000000}"/>
    <hyperlink ref="B13" location="IE022PL!A1" display="IE022PL" xr:uid="{00000000-0004-0000-0000-000004000000}"/>
    <hyperlink ref="B11" location="IEA15PL!A1" display="IEA15PL" xr:uid="{AEADECA4-6171-4218-A06C-A3400C029687}"/>
    <hyperlink ref="B10" location="IE014PL!A1" display="IE014PL" xr:uid="{851BCF3D-4DF0-405B-ADE4-38499FA64B57}"/>
    <hyperlink ref="B14" location="IE025PL!A1" display="IE025PL" xr:uid="{D6E8991D-4C3E-4560-AECF-2A38F8E3123D}"/>
    <hyperlink ref="B15" location="IE028PL!A1" display="IE028PL" xr:uid="{FEFC97E1-5B1C-44D5-A8D3-297B592B38C1}"/>
    <hyperlink ref="B16" location="IEA28PL!A1" display="IEA28PL" xr:uid="{34822B02-3E13-4356-80E8-A6FFA4E9ADE5}"/>
    <hyperlink ref="B17" location="IE029SCPL!A1" display="IE029SCPL" xr:uid="{E4C9F2E5-6CA9-4C03-9AC6-6BD3D911B1AD}"/>
    <hyperlink ref="B18" location="IEA29PL!A1" display="IEA29PL" xr:uid="{FB091B10-D706-4A6F-B4B5-EE04851EC9F3}"/>
    <hyperlink ref="B19" location="IE035PL!A1" display="IE035PL" xr:uid="{51F89E2E-3B7C-4CBD-978F-D29709833BEC}"/>
    <hyperlink ref="B20" location="IE043PL!A1" display="IE043PL" xr:uid="{7BBDAF17-CA5C-4778-A2E7-E8858BF7C4EB}"/>
    <hyperlink ref="B21" location="IE044PL!A1" display="IE044PL" xr:uid="{EC7BCF0E-338C-483D-B9A9-277740A84D25}"/>
    <hyperlink ref="B22" location="IE045PL!A1" display="IE045PL" xr:uid="{3B65CF91-7DF3-4C47-B725-2E7AA9C5FBE7}"/>
    <hyperlink ref="B23" location="IE051PL!A1" display="IE051PL" xr:uid="{489EBABA-F47E-4328-AE6E-6C74A4E63BC6}"/>
    <hyperlink ref="B24" location="IE054PL!A1" display="IE054PL" xr:uid="{7C16E14B-EA55-439F-A748-A65791E7C4FB}"/>
    <hyperlink ref="B25" location="IE055PL!A1" display="IE055PL" xr:uid="{B8B1538E-6786-4DFE-B8DF-B18DBBD47914}"/>
    <hyperlink ref="B26" location="IE056PL!A1" display="IE056PL" xr:uid="{83177033-4A13-40A4-BA47-5E821FFB2426}"/>
    <hyperlink ref="B27" location="IE057PL!A1" display="IE057PL" xr:uid="{FD04A1F0-A7A8-4E27-8813-4F4646CA983C}"/>
    <hyperlink ref="B28" location="IE058PL!A1" display="IE058PL" xr:uid="{1B0509F8-96B8-4DC4-89AA-96E97D478AF7}"/>
    <hyperlink ref="B29" location="IE060PL!A1" display="IE060PL" xr:uid="{4E6CDBF4-1D72-4158-AD33-50245FF35E30}"/>
    <hyperlink ref="B30" location="IEA64PL!A1" display="IEA64PL" xr:uid="{E82492A5-25D6-4CC0-96C9-2FADE4F0F5E0}"/>
    <hyperlink ref="B31" location="IEA70PL!A1" display="IEA70PL" xr:uid="{9425925A-0CE8-468E-8DB9-B8BA5805BB25}"/>
    <hyperlink ref="B32" location="IEA71PL!A1" display="IEA71PL" xr:uid="{22FDD519-BA3D-4C42-9C41-F63C597EB20F}"/>
    <hyperlink ref="B33" location="IE140PL!A1" display="IE140PL" xr:uid="{C95ACE8F-135C-4279-827D-448031BCE015}"/>
    <hyperlink ref="B34" location="IE141PL!A1" display="IE141PL" xr:uid="{3F55D21F-2E6D-4EBA-BD7E-AF68838107DC}"/>
    <hyperlink ref="B35" location="IE170PL!A1" display="IE170PL" xr:uid="{46648E52-CBBC-41E2-AB40-7B7078F5A5E1}"/>
    <hyperlink ref="B36" location="IE182PL!A1" display="IE182PL" xr:uid="{99CE1DCE-B948-43C2-A3CB-544A2C0A2EED}"/>
    <hyperlink ref="B37" location="IE280PL!A1" display="IE280PL" xr:uid="{E7D91738-026B-415F-BF00-D28DE990338E}"/>
    <hyperlink ref="B38" location="IE906PL!A1" display="IE906PL" xr:uid="{2D5F9B28-0AA3-4822-AA0D-1A028BE5F61A}"/>
    <hyperlink ref="B39" location="IE917PL!A1" display="IE917PL" xr:uid="{67CB3FFA-C2F8-4594-9820-B54225B21F1C}"/>
    <hyperlink ref="B40" location="IE928PL!A1" display="IE928PL" xr:uid="{2ED7D454-05AE-430F-AAA0-A1FEAAB2779C}"/>
    <hyperlink ref="B9" location="IEA13PL!A1" display="IEA13PL" xr:uid="{90DA78DE-E06B-4BAF-8858-34080DE07BC0}"/>
    <hyperlink ref="B41:E41" location="UPO!A1" display="UPO" xr:uid="{DCEC612F-3392-4E5C-88CA-7538E2F30F7F}"/>
  </hyperlinks>
  <printOptions horizontalCentered="1"/>
  <pageMargins left="0.70826771653543308" right="0.70826771653543308" top="1.1417322834645671" bottom="1.1417322834645671" header="0.74803149606299213" footer="0.74803149606299213"/>
  <pageSetup paperSize="0" scale="50" fitToWidth="0" fitToHeight="0" orientation="landscape" horizontalDpi="0" verticalDpi="0" copies="0"/>
  <headerFooter alignWithMargins="0"/>
  <drawing r:id="rId1"/>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7D824A-7674-47D0-990D-1C4152786C65}">
  <dimension ref="A1:M44"/>
  <sheetViews>
    <sheetView workbookViewId="0">
      <selection activeCell="A2" sqref="A2"/>
    </sheetView>
  </sheetViews>
  <sheetFormatPr defaultRowHeight="12.75"/>
  <cols>
    <col min="1" max="1" width="9.7109375" style="20" customWidth="1"/>
    <col min="2" max="2" width="91.140625" hidden="1" customWidth="1"/>
    <col min="3" max="3" width="124.140625" bestFit="1" customWidth="1"/>
    <col min="4" max="4" width="36.28515625" hidden="1" customWidth="1"/>
    <col min="5" max="5" width="12.7109375" customWidth="1"/>
    <col min="8" max="8" width="9.7109375" style="20" customWidth="1"/>
    <col min="9" max="9" width="15.7109375" style="20" customWidth="1"/>
    <col min="10" max="11" width="9.140625" style="20"/>
    <col min="12" max="12" width="27.5703125" bestFit="1" customWidth="1"/>
  </cols>
  <sheetData>
    <row r="1" spans="1:12" ht="28.5">
      <c r="A1" s="74" t="s">
        <v>3960</v>
      </c>
      <c r="B1" s="66" t="s">
        <v>3930</v>
      </c>
      <c r="C1" s="66" t="str">
        <f>MID(C3,2,FIND("#",SUBSTITUTE(C3,"/","#",LEN(C3)-LEN(SUBSTITUTE(C3,"/",""))),1)-2)</f>
        <v>IE025PL</v>
      </c>
      <c r="D1" s="35"/>
      <c r="E1" s="35"/>
      <c r="F1" s="35"/>
      <c r="G1" s="35"/>
      <c r="H1" s="45"/>
      <c r="I1" s="45"/>
      <c r="J1" s="45"/>
      <c r="K1" s="45"/>
      <c r="L1" s="35"/>
    </row>
    <row r="2" spans="1:12" ht="30">
      <c r="A2" s="64" t="s">
        <v>4002</v>
      </c>
      <c r="B2" s="29" t="s">
        <v>1484</v>
      </c>
      <c r="C2" s="30" t="s">
        <v>1485</v>
      </c>
      <c r="D2" s="31" t="s">
        <v>6</v>
      </c>
      <c r="E2" s="32" t="s">
        <v>1486</v>
      </c>
      <c r="F2" s="31" t="s">
        <v>8</v>
      </c>
      <c r="G2" s="31" t="s">
        <v>9</v>
      </c>
      <c r="H2" s="32" t="s">
        <v>10</v>
      </c>
      <c r="I2" s="32" t="s">
        <v>11</v>
      </c>
      <c r="J2" s="32" t="s">
        <v>12</v>
      </c>
      <c r="K2" s="32" t="s">
        <v>13</v>
      </c>
      <c r="L2" s="31" t="s">
        <v>14</v>
      </c>
    </row>
    <row r="3" spans="1:12" ht="15">
      <c r="A3" s="156" t="s">
        <v>15</v>
      </c>
      <c r="B3" s="78" t="str">
        <f t="shared" ref="B3:B44" si="0">MID(C3,1,FIND("#",SUBSTITUTE(C3,"/","#",LEN(C3)-LEN(SUBSTITUTE(C3,"/",""))),1)-1)</f>
        <v>/IE025PL</v>
      </c>
      <c r="C3" s="33" t="s">
        <v>1932</v>
      </c>
      <c r="D3" s="79" t="str">
        <f t="shared" ref="D3:D44" si="1">RIGHT(C3,LEN(C3)-FIND("#",SUBSTITUTE(C3,"/","#",LEN(C3)-LEN(SUBSTITUTE(C3,"/",""))),1))</f>
        <v>CC025C</v>
      </c>
      <c r="E3" s="33"/>
      <c r="F3" s="33"/>
      <c r="G3" s="33"/>
      <c r="H3" s="34">
        <v>1</v>
      </c>
      <c r="I3" s="34" t="s">
        <v>18</v>
      </c>
      <c r="J3" s="34"/>
      <c r="K3" s="34"/>
      <c r="L3" s="33"/>
    </row>
    <row r="4" spans="1:12" ht="15">
      <c r="A4" s="45"/>
      <c r="B4" s="42" t="str">
        <f t="shared" si="0"/>
        <v>/IE025PL/CC025C</v>
      </c>
      <c r="C4" s="40" t="s">
        <v>1933</v>
      </c>
      <c r="D4" s="37" t="str">
        <f t="shared" si="1"/>
        <v>@PhaseID</v>
      </c>
      <c r="E4" s="35"/>
      <c r="F4" s="36" t="s">
        <v>62</v>
      </c>
      <c r="G4" s="37"/>
      <c r="H4" s="38"/>
      <c r="I4" s="38" t="s">
        <v>23</v>
      </c>
      <c r="J4" s="38"/>
      <c r="K4" s="38"/>
      <c r="L4" s="39"/>
    </row>
    <row r="5" spans="1:12" ht="15">
      <c r="A5" s="45"/>
      <c r="B5" s="42" t="str">
        <f t="shared" si="0"/>
        <v>/IE025PL/CC025C</v>
      </c>
      <c r="C5" s="40" t="s">
        <v>1934</v>
      </c>
      <c r="D5" s="37" t="str">
        <f t="shared" si="1"/>
        <v>messageSender</v>
      </c>
      <c r="E5" s="35"/>
      <c r="F5" s="36" t="s">
        <v>64</v>
      </c>
      <c r="G5" s="37"/>
      <c r="H5" s="38"/>
      <c r="I5" s="38" t="s">
        <v>18</v>
      </c>
      <c r="J5" s="38" t="s">
        <v>58</v>
      </c>
      <c r="K5" s="38"/>
      <c r="L5" s="39"/>
    </row>
    <row r="6" spans="1:12" ht="15">
      <c r="A6" s="45"/>
      <c r="B6" s="42" t="str">
        <f t="shared" si="0"/>
        <v>/IE025PL/CC025C</v>
      </c>
      <c r="C6" s="40" t="s">
        <v>1935</v>
      </c>
      <c r="D6" s="37" t="str">
        <f t="shared" si="1"/>
        <v>messageRecipient</v>
      </c>
      <c r="E6" s="35"/>
      <c r="F6" s="36" t="s">
        <v>66</v>
      </c>
      <c r="G6" s="37"/>
      <c r="H6" s="38"/>
      <c r="I6" s="38" t="s">
        <v>18</v>
      </c>
      <c r="J6" s="38" t="s">
        <v>58</v>
      </c>
      <c r="K6" s="38"/>
      <c r="L6" s="39"/>
    </row>
    <row r="7" spans="1:12" ht="15">
      <c r="A7" s="45"/>
      <c r="B7" s="42" t="str">
        <f t="shared" si="0"/>
        <v>/IE025PL/CC025C</v>
      </c>
      <c r="C7" s="40" t="s">
        <v>1936</v>
      </c>
      <c r="D7" s="37" t="str">
        <f t="shared" si="1"/>
        <v>preparationDateAndTime</v>
      </c>
      <c r="E7" s="35"/>
      <c r="F7" s="36" t="s">
        <v>68</v>
      </c>
      <c r="G7" s="37"/>
      <c r="H7" s="38"/>
      <c r="I7" s="38" t="s">
        <v>18</v>
      </c>
      <c r="J7" s="38" t="s">
        <v>69</v>
      </c>
      <c r="K7" s="38"/>
      <c r="L7" s="39" t="s">
        <v>70</v>
      </c>
    </row>
    <row r="8" spans="1:12" ht="15">
      <c r="A8" s="45"/>
      <c r="B8" s="42" t="str">
        <f t="shared" si="0"/>
        <v>/IE025PL/CC025C</v>
      </c>
      <c r="C8" s="40" t="s">
        <v>1937</v>
      </c>
      <c r="D8" s="37" t="str">
        <f t="shared" si="1"/>
        <v>messageIdentification</v>
      </c>
      <c r="E8" s="35"/>
      <c r="F8" s="36" t="s">
        <v>72</v>
      </c>
      <c r="G8" s="37"/>
      <c r="H8" s="38"/>
      <c r="I8" s="38" t="s">
        <v>18</v>
      </c>
      <c r="J8" s="38" t="s">
        <v>58</v>
      </c>
      <c r="K8" s="38"/>
      <c r="L8" s="39" t="s">
        <v>73</v>
      </c>
    </row>
    <row r="9" spans="1:12" ht="15">
      <c r="A9" s="45"/>
      <c r="B9" s="42" t="str">
        <f t="shared" si="0"/>
        <v>/IE025PL/CC025C</v>
      </c>
      <c r="C9" s="40" t="s">
        <v>1938</v>
      </c>
      <c r="D9" s="37" t="str">
        <f t="shared" si="1"/>
        <v>messageType</v>
      </c>
      <c r="E9" s="35"/>
      <c r="F9" s="36" t="s">
        <v>75</v>
      </c>
      <c r="G9" s="37"/>
      <c r="H9" s="38"/>
      <c r="I9" s="38" t="s">
        <v>18</v>
      </c>
      <c r="J9" s="38" t="s">
        <v>76</v>
      </c>
      <c r="K9" s="38" t="s">
        <v>77</v>
      </c>
      <c r="L9" s="39"/>
    </row>
    <row r="10" spans="1:12" ht="15">
      <c r="A10" s="45"/>
      <c r="B10" s="42" t="str">
        <f t="shared" si="0"/>
        <v>/IE025PL/CC025C</v>
      </c>
      <c r="C10" s="40" t="s">
        <v>1939</v>
      </c>
      <c r="D10" s="37" t="str">
        <f t="shared" si="1"/>
        <v>correlationIdentifier</v>
      </c>
      <c r="E10" s="35"/>
      <c r="F10" s="36" t="s">
        <v>1858</v>
      </c>
      <c r="G10" s="37"/>
      <c r="H10" s="38"/>
      <c r="I10" s="38" t="s">
        <v>28</v>
      </c>
      <c r="J10" s="38" t="s">
        <v>58</v>
      </c>
      <c r="K10" s="38"/>
      <c r="L10" s="44" t="s">
        <v>80</v>
      </c>
    </row>
    <row r="11" spans="1:12" ht="15">
      <c r="A11" s="156" t="s">
        <v>15</v>
      </c>
      <c r="B11" s="78" t="str">
        <f t="shared" si="0"/>
        <v>/IE025PL/CC025C</v>
      </c>
      <c r="C11" s="33" t="s">
        <v>1940</v>
      </c>
      <c r="D11" s="79" t="str">
        <f t="shared" si="1"/>
        <v>TransitOperation</v>
      </c>
      <c r="E11" s="33"/>
      <c r="F11" s="86" t="s">
        <v>1499</v>
      </c>
      <c r="G11" s="33"/>
      <c r="H11" s="34">
        <v>1</v>
      </c>
      <c r="I11" s="34" t="s">
        <v>18</v>
      </c>
      <c r="J11" s="34"/>
      <c r="K11" s="34"/>
      <c r="L11" s="33"/>
    </row>
    <row r="12" spans="1:12" ht="15">
      <c r="A12" s="45"/>
      <c r="B12" s="42" t="str">
        <f t="shared" si="0"/>
        <v>/IE025PL/CC025C/TransitOperation</v>
      </c>
      <c r="C12" s="40" t="s">
        <v>1941</v>
      </c>
      <c r="D12" s="37" t="str">
        <f t="shared" si="1"/>
        <v>MRN</v>
      </c>
      <c r="E12" s="35"/>
      <c r="F12" s="54" t="s">
        <v>1011</v>
      </c>
      <c r="G12" s="35"/>
      <c r="H12" s="45"/>
      <c r="I12" s="38" t="s">
        <v>18</v>
      </c>
      <c r="J12" s="38" t="s">
        <v>1502</v>
      </c>
      <c r="K12" s="45"/>
      <c r="L12" s="39" t="s">
        <v>70</v>
      </c>
    </row>
    <row r="13" spans="1:12" ht="15">
      <c r="A13" s="45"/>
      <c r="B13" s="42" t="str">
        <f t="shared" si="0"/>
        <v>/IE025PL/CC025C/TransitOperation</v>
      </c>
      <c r="C13" s="40" t="s">
        <v>1942</v>
      </c>
      <c r="D13" s="37" t="str">
        <f t="shared" si="1"/>
        <v>releaseDate</v>
      </c>
      <c r="E13" s="35"/>
      <c r="F13" s="54" t="s">
        <v>1977</v>
      </c>
      <c r="G13" s="35"/>
      <c r="H13" s="45"/>
      <c r="I13" s="38" t="s">
        <v>18</v>
      </c>
      <c r="J13" s="38" t="s">
        <v>123</v>
      </c>
      <c r="K13" s="45"/>
      <c r="L13" s="35" t="s">
        <v>70</v>
      </c>
    </row>
    <row r="14" spans="1:12" ht="15">
      <c r="A14" s="45"/>
      <c r="B14" s="42" t="str">
        <f t="shared" si="0"/>
        <v>/IE025PL/CC025C/TransitOperation</v>
      </c>
      <c r="C14" s="40" t="s">
        <v>1943</v>
      </c>
      <c r="D14" s="37" t="str">
        <f t="shared" si="1"/>
        <v>releaseIndicator</v>
      </c>
      <c r="E14" s="35"/>
      <c r="F14" s="54" t="s">
        <v>1984</v>
      </c>
      <c r="G14" s="35"/>
      <c r="H14" s="45"/>
      <c r="I14" s="38" t="s">
        <v>18</v>
      </c>
      <c r="J14" s="38" t="s">
        <v>103</v>
      </c>
      <c r="K14" s="45" t="s">
        <v>1978</v>
      </c>
      <c r="L14" s="35"/>
    </row>
    <row r="15" spans="1:12" ht="15">
      <c r="A15" s="156" t="s">
        <v>15</v>
      </c>
      <c r="B15" s="78" t="str">
        <f t="shared" si="0"/>
        <v>/IE025PL/CC025C</v>
      </c>
      <c r="C15" s="33" t="s">
        <v>1944</v>
      </c>
      <c r="D15" s="79" t="str">
        <f t="shared" si="1"/>
        <v>CustomsOfficeOfDestinationActual</v>
      </c>
      <c r="E15" s="33"/>
      <c r="F15" s="33" t="s">
        <v>1979</v>
      </c>
      <c r="G15" s="33"/>
      <c r="H15" s="34">
        <v>1</v>
      </c>
      <c r="I15" s="34" t="s">
        <v>18</v>
      </c>
      <c r="J15" s="34"/>
      <c r="K15" s="34"/>
      <c r="L15" s="33"/>
    </row>
    <row r="16" spans="1:12" ht="15">
      <c r="A16" s="45"/>
      <c r="B16" s="42" t="str">
        <f t="shared" si="0"/>
        <v>/IE025PL/CC025C/CustomsOfficeOfDestinationActual</v>
      </c>
      <c r="C16" s="40" t="s">
        <v>1945</v>
      </c>
      <c r="D16" s="37" t="str">
        <f t="shared" si="1"/>
        <v>referenceNumber</v>
      </c>
      <c r="E16" s="35"/>
      <c r="F16" s="54" t="s">
        <v>1980</v>
      </c>
      <c r="G16" s="35"/>
      <c r="H16" s="45"/>
      <c r="I16" s="38" t="s">
        <v>18</v>
      </c>
      <c r="J16" s="38" t="s">
        <v>142</v>
      </c>
      <c r="K16" s="45" t="s">
        <v>151</v>
      </c>
      <c r="L16" s="35"/>
    </row>
    <row r="17" spans="1:12" ht="15">
      <c r="A17" s="156" t="s">
        <v>15</v>
      </c>
      <c r="B17" s="78" t="str">
        <f t="shared" si="0"/>
        <v>/IE025PL/CC025C</v>
      </c>
      <c r="C17" s="33" t="s">
        <v>1946</v>
      </c>
      <c r="D17" s="79" t="str">
        <f t="shared" si="1"/>
        <v>TraderAtDestination</v>
      </c>
      <c r="E17" s="33"/>
      <c r="F17" s="72" t="s">
        <v>1914</v>
      </c>
      <c r="G17" s="33"/>
      <c r="H17" s="34">
        <v>1</v>
      </c>
      <c r="I17" s="34" t="s">
        <v>18</v>
      </c>
      <c r="J17" s="34"/>
      <c r="K17" s="34"/>
      <c r="L17" s="33"/>
    </row>
    <row r="18" spans="1:12" ht="15">
      <c r="A18" s="45"/>
      <c r="B18" s="42" t="str">
        <f t="shared" si="0"/>
        <v>/IE025PL/CC025C/TraderAtDestination</v>
      </c>
      <c r="C18" s="40" t="s">
        <v>1947</v>
      </c>
      <c r="D18" s="37" t="str">
        <f t="shared" si="1"/>
        <v>identificationNumber</v>
      </c>
      <c r="E18" s="35"/>
      <c r="F18" s="54" t="s">
        <v>1981</v>
      </c>
      <c r="G18" s="35"/>
      <c r="H18" s="45"/>
      <c r="I18" s="45" t="s">
        <v>18</v>
      </c>
      <c r="J18" s="38" t="s">
        <v>178</v>
      </c>
      <c r="K18" s="45"/>
      <c r="L18" s="35" t="s">
        <v>355</v>
      </c>
    </row>
    <row r="19" spans="1:12" ht="15">
      <c r="A19" s="156" t="s">
        <v>15</v>
      </c>
      <c r="B19" s="78" t="str">
        <f t="shared" si="0"/>
        <v>/IE025PL/CC025C</v>
      </c>
      <c r="C19" s="33" t="s">
        <v>1948</v>
      </c>
      <c r="D19" s="79" t="str">
        <f t="shared" si="1"/>
        <v>Consignment</v>
      </c>
      <c r="E19" s="33"/>
      <c r="F19" s="55" t="s">
        <v>299</v>
      </c>
      <c r="G19" s="33"/>
      <c r="H19" s="34" t="s">
        <v>27</v>
      </c>
      <c r="I19" s="34" t="s">
        <v>28</v>
      </c>
      <c r="J19" s="34"/>
      <c r="K19" s="34"/>
      <c r="L19" s="33" t="s">
        <v>1974</v>
      </c>
    </row>
    <row r="20" spans="1:12" ht="15">
      <c r="A20" s="156" t="s">
        <v>15</v>
      </c>
      <c r="B20" s="78" t="str">
        <f t="shared" si="0"/>
        <v>/IE025PL/CC025C/Consignment</v>
      </c>
      <c r="C20" s="33" t="s">
        <v>1949</v>
      </c>
      <c r="D20" s="79" t="str">
        <f t="shared" si="1"/>
        <v>HouseConsignment</v>
      </c>
      <c r="E20" s="33"/>
      <c r="F20" s="55" t="s">
        <v>663</v>
      </c>
      <c r="G20" s="33"/>
      <c r="H20" s="34" t="s">
        <v>664</v>
      </c>
      <c r="I20" s="34" t="s">
        <v>18</v>
      </c>
      <c r="J20" s="34"/>
      <c r="K20" s="34"/>
      <c r="L20" s="33"/>
    </row>
    <row r="21" spans="1:12" ht="15">
      <c r="A21" s="45"/>
      <c r="B21" s="42" t="str">
        <f t="shared" si="0"/>
        <v>/IE025PL/CC025C/Consignment/HouseConsignment</v>
      </c>
      <c r="C21" s="40" t="s">
        <v>1950</v>
      </c>
      <c r="D21" s="37" t="str">
        <f t="shared" si="1"/>
        <v>sequenceNumber</v>
      </c>
      <c r="E21" s="40"/>
      <c r="F21" s="40" t="s">
        <v>129</v>
      </c>
      <c r="G21" s="40"/>
      <c r="H21" s="41"/>
      <c r="I21" s="41" t="s">
        <v>18</v>
      </c>
      <c r="J21" s="41" t="s">
        <v>130</v>
      </c>
      <c r="K21" s="41"/>
      <c r="L21" s="40" t="s">
        <v>1985</v>
      </c>
    </row>
    <row r="22" spans="1:12" ht="15">
      <c r="A22" s="45"/>
      <c r="B22" s="42" t="str">
        <f t="shared" si="0"/>
        <v>/IE025PL/CC025C/Consignment/HouseConsignment</v>
      </c>
      <c r="C22" s="40" t="s">
        <v>1951</v>
      </c>
      <c r="D22" s="37" t="str">
        <f t="shared" si="1"/>
        <v>releaseType</v>
      </c>
      <c r="E22" s="35"/>
      <c r="F22" s="35" t="s">
        <v>1983</v>
      </c>
      <c r="G22" s="35"/>
      <c r="H22" s="45"/>
      <c r="I22" s="41" t="s">
        <v>18</v>
      </c>
      <c r="J22" s="45" t="s">
        <v>103</v>
      </c>
      <c r="K22" s="45" t="s">
        <v>1986</v>
      </c>
      <c r="L22" s="35"/>
    </row>
    <row r="23" spans="1:12" ht="15">
      <c r="A23" s="156" t="s">
        <v>15</v>
      </c>
      <c r="B23" s="78" t="str">
        <f t="shared" si="0"/>
        <v>/IE025PL/CC025C/Consignment/HouseConsignment</v>
      </c>
      <c r="C23" s="33" t="s">
        <v>1952</v>
      </c>
      <c r="D23" s="79" t="str">
        <f t="shared" si="1"/>
        <v>ConsignmentItem</v>
      </c>
      <c r="E23" s="33"/>
      <c r="F23" s="55" t="s">
        <v>851</v>
      </c>
      <c r="G23" s="33"/>
      <c r="H23" s="34" t="s">
        <v>521</v>
      </c>
      <c r="I23" s="34" t="s">
        <v>28</v>
      </c>
      <c r="J23" s="34"/>
      <c r="K23" s="34"/>
      <c r="L23" s="33" t="s">
        <v>1975</v>
      </c>
    </row>
    <row r="24" spans="1:12" ht="15">
      <c r="A24" s="45"/>
      <c r="B24" s="42" t="str">
        <f t="shared" si="0"/>
        <v>/IE025PL/CC025C/Consignment/HouseConsignment/ConsignmentItem</v>
      </c>
      <c r="C24" s="40" t="s">
        <v>1953</v>
      </c>
      <c r="D24" s="37" t="str">
        <f t="shared" si="1"/>
        <v>goodsItemNumber</v>
      </c>
      <c r="E24" s="35"/>
      <c r="F24" s="54" t="s">
        <v>855</v>
      </c>
      <c r="G24" s="35"/>
      <c r="H24" s="45"/>
      <c r="I24" s="56" t="s">
        <v>18</v>
      </c>
      <c r="J24" s="56" t="s">
        <v>130</v>
      </c>
      <c r="K24" s="45"/>
      <c r="L24" s="35" t="s">
        <v>1987</v>
      </c>
    </row>
    <row r="25" spans="1:12" ht="15">
      <c r="A25" s="45"/>
      <c r="B25" s="42" t="str">
        <f t="shared" si="0"/>
        <v>/IE025PL/CC025C/Consignment/HouseConsignment/ConsignmentItem</v>
      </c>
      <c r="C25" s="40" t="s">
        <v>1954</v>
      </c>
      <c r="D25" s="37" t="str">
        <f t="shared" si="1"/>
        <v>declarationGoodsItemNumber</v>
      </c>
      <c r="E25" s="35"/>
      <c r="F25" s="54" t="s">
        <v>858</v>
      </c>
      <c r="G25" s="35"/>
      <c r="H25" s="45"/>
      <c r="I25" s="56" t="s">
        <v>18</v>
      </c>
      <c r="J25" s="56" t="s">
        <v>130</v>
      </c>
      <c r="K25" s="45"/>
      <c r="L25" s="35" t="s">
        <v>2227</v>
      </c>
    </row>
    <row r="26" spans="1:12" ht="15">
      <c r="A26" s="45"/>
      <c r="B26" s="42" t="str">
        <f t="shared" si="0"/>
        <v>/IE025PL/CC025C/Consignment/HouseConsignment/ConsignmentItem</v>
      </c>
      <c r="C26" s="40" t="s">
        <v>1955</v>
      </c>
      <c r="D26" s="37" t="str">
        <f t="shared" si="1"/>
        <v>releaseType</v>
      </c>
      <c r="E26" s="35"/>
      <c r="F26" s="35" t="s">
        <v>1983</v>
      </c>
      <c r="G26" s="35"/>
      <c r="H26" s="45"/>
      <c r="I26" s="45" t="s">
        <v>18</v>
      </c>
      <c r="J26" s="45" t="s">
        <v>103</v>
      </c>
      <c r="K26" s="45" t="s">
        <v>1986</v>
      </c>
      <c r="L26" s="35"/>
    </row>
    <row r="27" spans="1:12" ht="15">
      <c r="A27" s="156" t="s">
        <v>15</v>
      </c>
      <c r="B27" s="78" t="str">
        <f t="shared" si="0"/>
        <v>/IE025PL/CC025C/Consignment/HouseConsignment/ConsignmentItem</v>
      </c>
      <c r="C27" s="33" t="s">
        <v>1956</v>
      </c>
      <c r="D27" s="79" t="str">
        <f t="shared" si="1"/>
        <v>Commodity</v>
      </c>
      <c r="E27" s="33"/>
      <c r="F27" s="55" t="s">
        <v>881</v>
      </c>
      <c r="G27" s="55"/>
      <c r="H27" s="57">
        <v>1</v>
      </c>
      <c r="I27" s="57" t="s">
        <v>18</v>
      </c>
      <c r="J27" s="57"/>
      <c r="K27" s="57"/>
      <c r="L27" s="58"/>
    </row>
    <row r="28" spans="1:12" ht="15">
      <c r="A28" s="45"/>
      <c r="B28" s="42" t="str">
        <f t="shared" si="0"/>
        <v>/IE025PL/CC025C/Consignment/HouseConsignment/ConsignmentItem/Commodity</v>
      </c>
      <c r="C28" s="40" t="s">
        <v>1957</v>
      </c>
      <c r="D28" s="37" t="str">
        <f t="shared" si="1"/>
        <v>descriptionOfGoods</v>
      </c>
      <c r="E28" s="35"/>
      <c r="F28" s="54" t="s">
        <v>883</v>
      </c>
      <c r="G28" s="54"/>
      <c r="H28" s="56"/>
      <c r="I28" s="56" t="s">
        <v>18</v>
      </c>
      <c r="J28" s="56" t="s">
        <v>653</v>
      </c>
      <c r="K28" s="56"/>
      <c r="L28" s="59"/>
    </row>
    <row r="29" spans="1:12" ht="15">
      <c r="A29" s="45"/>
      <c r="B29" s="42" t="str">
        <f t="shared" si="0"/>
        <v>/IE025PL/CC025C/Consignment/HouseConsignment/ConsignmentItem/Commodity</v>
      </c>
      <c r="C29" s="40" t="s">
        <v>1958</v>
      </c>
      <c r="D29" s="37" t="str">
        <f t="shared" si="1"/>
        <v>cusCode</v>
      </c>
      <c r="E29" s="35"/>
      <c r="F29" s="54" t="s">
        <v>885</v>
      </c>
      <c r="G29" s="54"/>
      <c r="H29" s="56"/>
      <c r="I29" s="56" t="s">
        <v>23</v>
      </c>
      <c r="J29" s="56" t="s">
        <v>886</v>
      </c>
      <c r="K29" s="56" t="s">
        <v>887</v>
      </c>
      <c r="L29" s="59"/>
    </row>
    <row r="30" spans="1:12" ht="15">
      <c r="A30" s="156" t="s">
        <v>15</v>
      </c>
      <c r="B30" s="78" t="str">
        <f t="shared" si="0"/>
        <v>/IE025PL/CC025C/Consignment/HouseConsignment/ConsignmentItem/Commodity</v>
      </c>
      <c r="C30" s="33" t="s">
        <v>1959</v>
      </c>
      <c r="D30" s="79" t="str">
        <f t="shared" si="1"/>
        <v>CommodityCode</v>
      </c>
      <c r="E30" s="33"/>
      <c r="F30" s="55" t="s">
        <v>890</v>
      </c>
      <c r="G30" s="33"/>
      <c r="H30" s="34" t="s">
        <v>27</v>
      </c>
      <c r="I30" s="34" t="s">
        <v>23</v>
      </c>
      <c r="J30" s="34"/>
      <c r="K30" s="34"/>
      <c r="L30" s="33"/>
    </row>
    <row r="31" spans="1:12" ht="15">
      <c r="A31" s="45"/>
      <c r="B31" s="42" t="str">
        <f t="shared" si="0"/>
        <v>/IE025PL/CC025C/Consignment/HouseConsignment/ConsignmentItem/Commodity/CommodityCode</v>
      </c>
      <c r="C31" s="40" t="s">
        <v>1960</v>
      </c>
      <c r="D31" s="37" t="str">
        <f t="shared" si="1"/>
        <v>harmonizedSystemSubHeadingCode</v>
      </c>
      <c r="E31" s="35"/>
      <c r="F31" s="54" t="s">
        <v>894</v>
      </c>
      <c r="G31" s="54"/>
      <c r="H31" s="56"/>
      <c r="I31" s="56" t="s">
        <v>18</v>
      </c>
      <c r="J31" s="56" t="s">
        <v>76</v>
      </c>
      <c r="K31" s="56" t="s">
        <v>275</v>
      </c>
      <c r="L31" s="59"/>
    </row>
    <row r="32" spans="1:12" ht="15">
      <c r="A32" s="45"/>
      <c r="B32" s="42" t="str">
        <f t="shared" si="0"/>
        <v>/IE025PL/CC025C/Consignment/HouseConsignment/ConsignmentItem/Commodity/CommodityCode</v>
      </c>
      <c r="C32" s="40" t="s">
        <v>1961</v>
      </c>
      <c r="D32" s="37" t="str">
        <f t="shared" si="1"/>
        <v>combinedNomenclatureCode</v>
      </c>
      <c r="E32" s="35"/>
      <c r="F32" s="54" t="s">
        <v>896</v>
      </c>
      <c r="G32" s="54"/>
      <c r="H32" s="56"/>
      <c r="I32" s="56" t="s">
        <v>28</v>
      </c>
      <c r="J32" s="56" t="s">
        <v>897</v>
      </c>
      <c r="K32" s="56"/>
      <c r="L32" s="59" t="s">
        <v>1988</v>
      </c>
    </row>
    <row r="33" spans="1:13" ht="15">
      <c r="A33" s="156" t="s">
        <v>15</v>
      </c>
      <c r="B33" s="78" t="str">
        <f t="shared" si="0"/>
        <v>/IE025PL/CC025C/Consignment/HouseConsignment/ConsignmentItem/Commodity</v>
      </c>
      <c r="C33" s="33" t="s">
        <v>1962</v>
      </c>
      <c r="D33" s="79" t="str">
        <f t="shared" si="1"/>
        <v>DangerousGoods</v>
      </c>
      <c r="E33" s="33"/>
      <c r="F33" s="55" t="s">
        <v>899</v>
      </c>
      <c r="G33" s="33"/>
      <c r="H33" s="34" t="s">
        <v>282</v>
      </c>
      <c r="I33" s="34" t="s">
        <v>23</v>
      </c>
      <c r="J33" s="34"/>
      <c r="K33" s="34"/>
      <c r="L33" s="33" t="s">
        <v>900</v>
      </c>
    </row>
    <row r="34" spans="1:13" ht="15">
      <c r="A34" s="45"/>
      <c r="B34" s="42" t="str">
        <f t="shared" si="0"/>
        <v>/IE025PL/CC025C/Consignment/HouseConsignment/ConsignmentItem/Commodity/DangerousGoods</v>
      </c>
      <c r="C34" s="40" t="s">
        <v>1963</v>
      </c>
      <c r="D34" s="37" t="str">
        <f t="shared" si="1"/>
        <v>sequenceNumber</v>
      </c>
      <c r="E34" s="35"/>
      <c r="F34" s="54" t="s">
        <v>129</v>
      </c>
      <c r="G34" s="35"/>
      <c r="H34" s="45"/>
      <c r="I34" s="56" t="s">
        <v>18</v>
      </c>
      <c r="J34" s="56" t="s">
        <v>130</v>
      </c>
      <c r="K34" s="56"/>
      <c r="L34" s="35" t="s">
        <v>1985</v>
      </c>
    </row>
    <row r="35" spans="1:13" ht="15">
      <c r="A35" s="45"/>
      <c r="B35" s="42" t="str">
        <f t="shared" si="0"/>
        <v>/IE025PL/CC025C/Consignment/HouseConsignment/ConsignmentItem/Commodity/DangerousGoods</v>
      </c>
      <c r="C35" s="40" t="s">
        <v>1964</v>
      </c>
      <c r="D35" s="37" t="str">
        <f t="shared" si="1"/>
        <v>UNNumber</v>
      </c>
      <c r="E35" s="35"/>
      <c r="F35" s="54" t="s">
        <v>903</v>
      </c>
      <c r="G35" s="35"/>
      <c r="H35" s="45"/>
      <c r="I35" s="56" t="s">
        <v>18</v>
      </c>
      <c r="J35" s="56" t="s">
        <v>608</v>
      </c>
      <c r="K35" s="56" t="s">
        <v>904</v>
      </c>
      <c r="L35" s="35"/>
    </row>
    <row r="36" spans="1:13" ht="15">
      <c r="A36" s="156" t="s">
        <v>15</v>
      </c>
      <c r="B36" s="78" t="str">
        <f t="shared" si="0"/>
        <v>/IE025PL/CC025C/Consignment/HouseConsignment/ConsignmentItem/Commodity</v>
      </c>
      <c r="C36" s="33" t="s">
        <v>1965</v>
      </c>
      <c r="D36" s="79" t="str">
        <f t="shared" si="1"/>
        <v>GoodsMeasure</v>
      </c>
      <c r="E36" s="33"/>
      <c r="F36" s="55" t="s">
        <v>906</v>
      </c>
      <c r="G36" s="33"/>
      <c r="H36" s="34">
        <v>1</v>
      </c>
      <c r="I36" s="34" t="s">
        <v>18</v>
      </c>
      <c r="J36" s="34"/>
      <c r="K36" s="34"/>
      <c r="L36" s="33"/>
    </row>
    <row r="37" spans="1:13" ht="15">
      <c r="A37" s="45"/>
      <c r="B37" s="42" t="str">
        <f t="shared" si="0"/>
        <v>/IE025PL/CC025C/Consignment/HouseConsignment/ConsignmentItem/Commodity/GoodsMeasure</v>
      </c>
      <c r="C37" s="40" t="s">
        <v>1966</v>
      </c>
      <c r="D37" s="37" t="str">
        <f t="shared" si="1"/>
        <v>grossMass</v>
      </c>
      <c r="E37" s="35"/>
      <c r="F37" s="54" t="s">
        <v>672</v>
      </c>
      <c r="G37" s="35"/>
      <c r="H37" s="45"/>
      <c r="I37" s="56" t="s">
        <v>18</v>
      </c>
      <c r="J37" s="56" t="s">
        <v>317</v>
      </c>
      <c r="K37" s="45"/>
      <c r="L37" s="35" t="s">
        <v>909</v>
      </c>
    </row>
    <row r="38" spans="1:13" ht="15">
      <c r="A38" s="45"/>
      <c r="B38" s="42" t="str">
        <f t="shared" si="0"/>
        <v>/IE025PL/CC025C/Consignment/HouseConsignment/ConsignmentItem/Commodity/GoodsMeasure</v>
      </c>
      <c r="C38" s="40" t="s">
        <v>1967</v>
      </c>
      <c r="D38" s="37" t="str">
        <f t="shared" si="1"/>
        <v>netMass</v>
      </c>
      <c r="E38" s="35"/>
      <c r="F38" s="54" t="s">
        <v>911</v>
      </c>
      <c r="G38" s="35"/>
      <c r="H38" s="45"/>
      <c r="I38" s="56" t="s">
        <v>28</v>
      </c>
      <c r="J38" s="56" t="s">
        <v>317</v>
      </c>
      <c r="K38" s="45"/>
      <c r="L38" s="35" t="s">
        <v>1989</v>
      </c>
    </row>
    <row r="39" spans="1:13" ht="15">
      <c r="A39" s="156" t="s">
        <v>15</v>
      </c>
      <c r="B39" s="78" t="str">
        <f t="shared" si="0"/>
        <v>/IE025PL/CC025C/Consignment/HouseConsignment/ConsignmentItem</v>
      </c>
      <c r="C39" s="33" t="s">
        <v>1968</v>
      </c>
      <c r="D39" s="79" t="str">
        <f t="shared" si="1"/>
        <v>Packaging</v>
      </c>
      <c r="E39" s="33"/>
      <c r="F39" s="55" t="s">
        <v>916</v>
      </c>
      <c r="G39" s="33"/>
      <c r="H39" s="34" t="s">
        <v>917</v>
      </c>
      <c r="I39" s="34" t="s">
        <v>18</v>
      </c>
      <c r="J39" s="34"/>
      <c r="K39" s="34"/>
      <c r="L39" s="33" t="s">
        <v>1976</v>
      </c>
    </row>
    <row r="40" spans="1:13" ht="15">
      <c r="A40" s="45"/>
      <c r="B40" s="42" t="str">
        <f t="shared" si="0"/>
        <v>/IE025PL/CC025C/Consignment/HouseConsignment/ConsignmentItem/Packaging</v>
      </c>
      <c r="C40" s="40" t="s">
        <v>1969</v>
      </c>
      <c r="D40" s="37" t="str">
        <f t="shared" si="1"/>
        <v>sequenceNumber</v>
      </c>
      <c r="E40" s="35"/>
      <c r="F40" s="54" t="s">
        <v>129</v>
      </c>
      <c r="G40" s="54"/>
      <c r="H40" s="56"/>
      <c r="I40" s="56" t="s">
        <v>18</v>
      </c>
      <c r="J40" s="56" t="s">
        <v>130</v>
      </c>
      <c r="K40" s="56"/>
      <c r="L40" s="35" t="s">
        <v>1985</v>
      </c>
    </row>
    <row r="41" spans="1:13" ht="15">
      <c r="A41" s="45"/>
      <c r="B41" s="42" t="str">
        <f t="shared" si="0"/>
        <v>/IE025PL/CC025C/Consignment/HouseConsignment/ConsignmentItem/Packaging</v>
      </c>
      <c r="C41" s="40" t="s">
        <v>1970</v>
      </c>
      <c r="D41" s="37" t="str">
        <f t="shared" si="1"/>
        <v>typeOfPackages</v>
      </c>
      <c r="E41" s="35"/>
      <c r="F41" s="54" t="s">
        <v>920</v>
      </c>
      <c r="G41" s="54"/>
      <c r="H41" s="56"/>
      <c r="I41" s="56" t="s">
        <v>18</v>
      </c>
      <c r="J41" s="56" t="s">
        <v>897</v>
      </c>
      <c r="K41" s="56" t="s">
        <v>921</v>
      </c>
      <c r="L41" s="59" t="s">
        <v>922</v>
      </c>
    </row>
    <row r="42" spans="1:13" ht="15">
      <c r="A42" s="45"/>
      <c r="B42" s="42" t="str">
        <f t="shared" si="0"/>
        <v>/IE025PL/CC025C/Consignment/HouseConsignment/ConsignmentItem/Packaging</v>
      </c>
      <c r="C42" s="40" t="s">
        <v>1971</v>
      </c>
      <c r="D42" s="37" t="str">
        <f t="shared" si="1"/>
        <v>numberOfPackages</v>
      </c>
      <c r="E42" s="35"/>
      <c r="F42" s="54" t="s">
        <v>924</v>
      </c>
      <c r="G42" s="54"/>
      <c r="H42" s="56"/>
      <c r="I42" s="56" t="s">
        <v>28</v>
      </c>
      <c r="J42" s="56" t="s">
        <v>925</v>
      </c>
      <c r="K42" s="56"/>
      <c r="L42" s="35" t="s">
        <v>4039</v>
      </c>
      <c r="M42" s="6"/>
    </row>
    <row r="43" spans="1:13" ht="15">
      <c r="A43" s="45"/>
      <c r="B43" s="42" t="str">
        <f t="shared" si="0"/>
        <v>/IE025PL/CC025C/Consignment/HouseConsignment/ConsignmentItem/Packaging</v>
      </c>
      <c r="C43" s="40" t="s">
        <v>1972</v>
      </c>
      <c r="D43" s="37" t="str">
        <f t="shared" si="1"/>
        <v>shippingMarks</v>
      </c>
      <c r="E43" s="35"/>
      <c r="F43" s="54" t="s">
        <v>928</v>
      </c>
      <c r="G43" s="54"/>
      <c r="H43" s="56"/>
      <c r="I43" s="56" t="s">
        <v>28</v>
      </c>
      <c r="J43" s="56" t="s">
        <v>653</v>
      </c>
      <c r="K43" s="56"/>
      <c r="L43" s="35" t="s">
        <v>929</v>
      </c>
    </row>
    <row r="44" spans="1:13" ht="15">
      <c r="A44" s="156" t="s">
        <v>15</v>
      </c>
      <c r="B44" s="78" t="str">
        <f t="shared" si="0"/>
        <v>/IE025PL</v>
      </c>
      <c r="C44" s="33" t="s">
        <v>1973</v>
      </c>
      <c r="D44" s="79" t="str">
        <f t="shared" si="1"/>
        <v>Signature</v>
      </c>
      <c r="E44" s="33"/>
      <c r="F44" s="33" t="s">
        <v>1604</v>
      </c>
      <c r="G44" s="33"/>
      <c r="H44" s="34" t="s">
        <v>1900</v>
      </c>
      <c r="I44" s="52" t="s">
        <v>23</v>
      </c>
      <c r="J44" s="34"/>
      <c r="K44" s="34"/>
      <c r="L44" s="33"/>
    </row>
  </sheetData>
  <autoFilter ref="A2:L44" xr:uid="{167D824A-7674-47D0-990D-1C4152786C65}"/>
  <hyperlinks>
    <hyperlink ref="A1" location="METRYKA!A1" display="METRYKA" xr:uid="{08497D31-C8CF-4A86-865A-4E2534848000}"/>
  </hyperlink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A0F4B3-3866-4B09-975A-322E595AAE3A}">
  <dimension ref="A1:L28"/>
  <sheetViews>
    <sheetView workbookViewId="0">
      <selection sqref="A1:A1048576"/>
    </sheetView>
  </sheetViews>
  <sheetFormatPr defaultRowHeight="12.75"/>
  <cols>
    <col min="1" max="1" width="9.7109375" style="20" customWidth="1"/>
    <col min="2" max="2" width="51.7109375" hidden="1" customWidth="1"/>
    <col min="3" max="3" width="72.42578125" bestFit="1" customWidth="1"/>
    <col min="4" max="4" width="31.42578125" hidden="1" customWidth="1"/>
    <col min="5" max="5" width="12.7109375" customWidth="1"/>
    <col min="8" max="8" width="9.7109375" customWidth="1"/>
    <col min="9" max="9" width="15.7109375" customWidth="1"/>
  </cols>
  <sheetData>
    <row r="1" spans="1:12" ht="28.5">
      <c r="A1" s="74" t="s">
        <v>3960</v>
      </c>
      <c r="B1" s="66" t="s">
        <v>3931</v>
      </c>
      <c r="C1" s="66" t="str">
        <f>MID(C3,2,FIND("#",SUBSTITUTE(C3,"/","#",LEN(C3)-LEN(SUBSTITUTE(C3,"/",""))),1)-2)</f>
        <v>IE028PL</v>
      </c>
      <c r="D1" s="35"/>
      <c r="E1" s="35"/>
      <c r="F1" s="35"/>
      <c r="G1" s="35"/>
      <c r="H1" s="35"/>
      <c r="I1" s="35"/>
      <c r="J1" s="35"/>
      <c r="K1" s="35"/>
      <c r="L1" s="35"/>
    </row>
    <row r="2" spans="1:12" ht="30">
      <c r="A2" s="64" t="s">
        <v>4002</v>
      </c>
      <c r="B2" s="62" t="s">
        <v>1484</v>
      </c>
      <c r="C2" s="30" t="s">
        <v>1485</v>
      </c>
      <c r="D2" s="31" t="s">
        <v>6</v>
      </c>
      <c r="E2" s="32" t="s">
        <v>1486</v>
      </c>
      <c r="F2" s="31" t="s">
        <v>8</v>
      </c>
      <c r="G2" s="31" t="s">
        <v>9</v>
      </c>
      <c r="H2" s="32" t="s">
        <v>10</v>
      </c>
      <c r="I2" s="32" t="s">
        <v>11</v>
      </c>
      <c r="J2" s="32" t="s">
        <v>12</v>
      </c>
      <c r="K2" s="32" t="s">
        <v>13</v>
      </c>
      <c r="L2" s="31" t="s">
        <v>14</v>
      </c>
    </row>
    <row r="3" spans="1:12" ht="15">
      <c r="A3" s="156" t="s">
        <v>15</v>
      </c>
      <c r="B3" s="33" t="str">
        <f t="shared" ref="B3:B28" si="0">MID(C3,1,FIND("#",SUBSTITUTE(C3,"/","#",LEN(C3)-LEN(SUBSTITUTE(C3,"/",""))),1)-1)</f>
        <v>/IE028PL</v>
      </c>
      <c r="C3" s="33" t="s">
        <v>1991</v>
      </c>
      <c r="D3" s="33" t="str">
        <f t="shared" ref="D3:D28" si="1">RIGHT(C3,LEN(C3)-FIND("#",SUBSTITUTE(C3,"/","#",LEN(C3)-LEN(SUBSTITUTE(C3,"/",""))),1))</f>
        <v>CC028D</v>
      </c>
      <c r="E3" s="33"/>
      <c r="F3" s="33"/>
      <c r="G3" s="33"/>
      <c r="H3" s="34">
        <v>1</v>
      </c>
      <c r="I3" s="34" t="s">
        <v>18</v>
      </c>
      <c r="J3" s="34"/>
      <c r="K3" s="34"/>
      <c r="L3" s="33"/>
    </row>
    <row r="4" spans="1:12" ht="15">
      <c r="A4" s="45"/>
      <c r="B4" s="35" t="str">
        <f t="shared" si="0"/>
        <v>/IE028PL/CC028D</v>
      </c>
      <c r="C4" s="35" t="s">
        <v>1992</v>
      </c>
      <c r="D4" s="35" t="str">
        <f t="shared" si="1"/>
        <v>@PhaseID</v>
      </c>
      <c r="E4" s="35"/>
      <c r="F4" s="36" t="s">
        <v>62</v>
      </c>
      <c r="G4" s="37"/>
      <c r="H4" s="38"/>
      <c r="I4" s="38" t="s">
        <v>23</v>
      </c>
      <c r="J4" s="38"/>
      <c r="K4" s="38"/>
      <c r="L4" s="39"/>
    </row>
    <row r="5" spans="1:12" ht="15">
      <c r="A5" s="45"/>
      <c r="B5" s="35" t="str">
        <f t="shared" si="0"/>
        <v>/IE028PL/CC028D</v>
      </c>
      <c r="C5" s="35" t="s">
        <v>1993</v>
      </c>
      <c r="D5" s="35" t="str">
        <f t="shared" si="1"/>
        <v>messageSender</v>
      </c>
      <c r="E5" s="35"/>
      <c r="F5" s="36" t="s">
        <v>64</v>
      </c>
      <c r="G5" s="37"/>
      <c r="H5" s="38"/>
      <c r="I5" s="38" t="s">
        <v>18</v>
      </c>
      <c r="J5" s="38" t="s">
        <v>58</v>
      </c>
      <c r="K5" s="38"/>
      <c r="L5" s="39"/>
    </row>
    <row r="6" spans="1:12" ht="15">
      <c r="A6" s="45"/>
      <c r="B6" s="35" t="str">
        <f t="shared" si="0"/>
        <v>/IE028PL/CC028D</v>
      </c>
      <c r="C6" s="35" t="s">
        <v>1994</v>
      </c>
      <c r="D6" s="35" t="str">
        <f t="shared" si="1"/>
        <v>messageRecipient</v>
      </c>
      <c r="E6" s="35"/>
      <c r="F6" s="36" t="s">
        <v>66</v>
      </c>
      <c r="G6" s="37"/>
      <c r="H6" s="38"/>
      <c r="I6" s="38" t="s">
        <v>18</v>
      </c>
      <c r="J6" s="38" t="s">
        <v>58</v>
      </c>
      <c r="K6" s="38"/>
      <c r="L6" s="39"/>
    </row>
    <row r="7" spans="1:12" ht="15">
      <c r="A7" s="45"/>
      <c r="B7" s="35" t="str">
        <f t="shared" si="0"/>
        <v>/IE028PL/CC028D</v>
      </c>
      <c r="C7" s="35" t="s">
        <v>1995</v>
      </c>
      <c r="D7" s="35" t="str">
        <f t="shared" si="1"/>
        <v>preparationDateAndTime</v>
      </c>
      <c r="E7" s="35"/>
      <c r="F7" s="36" t="s">
        <v>68</v>
      </c>
      <c r="G7" s="37"/>
      <c r="H7" s="38"/>
      <c r="I7" s="38" t="s">
        <v>18</v>
      </c>
      <c r="J7" s="38" t="s">
        <v>69</v>
      </c>
      <c r="K7" s="38"/>
      <c r="L7" s="39" t="s">
        <v>70</v>
      </c>
    </row>
    <row r="8" spans="1:12" ht="15">
      <c r="A8" s="45"/>
      <c r="B8" s="35" t="str">
        <f t="shared" si="0"/>
        <v>/IE028PL/CC028D</v>
      </c>
      <c r="C8" s="35" t="s">
        <v>1996</v>
      </c>
      <c r="D8" s="35" t="str">
        <f t="shared" si="1"/>
        <v>messageIdentification</v>
      </c>
      <c r="E8" s="35"/>
      <c r="F8" s="36" t="s">
        <v>72</v>
      </c>
      <c r="G8" s="37"/>
      <c r="H8" s="38"/>
      <c r="I8" s="38" t="s">
        <v>18</v>
      </c>
      <c r="J8" s="38" t="s">
        <v>58</v>
      </c>
      <c r="K8" s="38"/>
      <c r="L8" s="39" t="s">
        <v>73</v>
      </c>
    </row>
    <row r="9" spans="1:12" ht="15">
      <c r="A9" s="45"/>
      <c r="B9" s="35" t="str">
        <f t="shared" si="0"/>
        <v>/IE028PL/CC028D</v>
      </c>
      <c r="C9" s="35" t="s">
        <v>1997</v>
      </c>
      <c r="D9" s="35" t="str">
        <f t="shared" si="1"/>
        <v>messageType</v>
      </c>
      <c r="E9" s="35"/>
      <c r="F9" s="36" t="s">
        <v>75</v>
      </c>
      <c r="G9" s="37"/>
      <c r="H9" s="38"/>
      <c r="I9" s="38" t="s">
        <v>18</v>
      </c>
      <c r="J9" s="38" t="s">
        <v>76</v>
      </c>
      <c r="K9" s="38" t="s">
        <v>77</v>
      </c>
      <c r="L9" s="39"/>
    </row>
    <row r="10" spans="1:12" ht="30">
      <c r="A10" s="45"/>
      <c r="B10" s="35" t="str">
        <f t="shared" si="0"/>
        <v>/IE028PL/CC028D</v>
      </c>
      <c r="C10" s="35" t="s">
        <v>1998</v>
      </c>
      <c r="D10" s="35" t="str">
        <f t="shared" si="1"/>
        <v>correlationIdentifier</v>
      </c>
      <c r="E10" s="35"/>
      <c r="F10" s="36" t="s">
        <v>1496</v>
      </c>
      <c r="G10" s="37"/>
      <c r="H10" s="38"/>
      <c r="I10" s="38" t="s">
        <v>28</v>
      </c>
      <c r="J10" s="38" t="s">
        <v>58</v>
      </c>
      <c r="K10" s="38"/>
      <c r="L10" s="44" t="s">
        <v>80</v>
      </c>
    </row>
    <row r="11" spans="1:12" ht="15">
      <c r="A11" s="156" t="s">
        <v>15</v>
      </c>
      <c r="B11" s="33" t="str">
        <f t="shared" si="0"/>
        <v>/IE028PL/CC028D</v>
      </c>
      <c r="C11" s="33" t="s">
        <v>1999</v>
      </c>
      <c r="D11" s="33" t="str">
        <f t="shared" si="1"/>
        <v>TransitOperation</v>
      </c>
      <c r="E11" s="33"/>
      <c r="F11" s="86" t="s">
        <v>1499</v>
      </c>
      <c r="G11" s="33"/>
      <c r="H11" s="34">
        <v>1</v>
      </c>
      <c r="I11" s="34" t="s">
        <v>18</v>
      </c>
      <c r="J11" s="34"/>
      <c r="K11" s="34"/>
      <c r="L11" s="33"/>
    </row>
    <row r="12" spans="1:12" ht="15">
      <c r="A12" s="45"/>
      <c r="B12" s="35" t="str">
        <f t="shared" si="0"/>
        <v>/IE028PL/CC028D/TransitOperation</v>
      </c>
      <c r="C12" s="35" t="s">
        <v>2000</v>
      </c>
      <c r="D12" s="35" t="str">
        <f t="shared" si="1"/>
        <v>LRN</v>
      </c>
      <c r="E12" s="35"/>
      <c r="F12" s="54" t="s">
        <v>2017</v>
      </c>
      <c r="G12" s="35"/>
      <c r="H12" s="45"/>
      <c r="I12" s="45" t="s">
        <v>18</v>
      </c>
      <c r="J12" s="45" t="s">
        <v>85</v>
      </c>
      <c r="K12" s="45"/>
      <c r="L12" s="35"/>
    </row>
    <row r="13" spans="1:12" ht="15">
      <c r="A13" s="45"/>
      <c r="B13" s="35" t="str">
        <f t="shared" si="0"/>
        <v>/IE028PL/CC028D/TransitOperation</v>
      </c>
      <c r="C13" s="35" t="s">
        <v>2001</v>
      </c>
      <c r="D13" s="35" t="str">
        <f t="shared" si="1"/>
        <v>MRN</v>
      </c>
      <c r="E13" s="35"/>
      <c r="F13" s="54" t="s">
        <v>2018</v>
      </c>
      <c r="G13" s="35"/>
      <c r="H13" s="45"/>
      <c r="I13" s="45" t="s">
        <v>18</v>
      </c>
      <c r="J13" s="45" t="s">
        <v>1502</v>
      </c>
      <c r="K13" s="45"/>
      <c r="L13" s="35" t="s">
        <v>2021</v>
      </c>
    </row>
    <row r="14" spans="1:12" ht="15">
      <c r="A14" s="45"/>
      <c r="B14" s="35" t="str">
        <f t="shared" si="0"/>
        <v>/IE028PL/CC028D/TransitOperation</v>
      </c>
      <c r="C14" s="35" t="s">
        <v>2002</v>
      </c>
      <c r="D14" s="35" t="str">
        <f t="shared" si="1"/>
        <v>declarationAcceptanceDate</v>
      </c>
      <c r="E14" s="35"/>
      <c r="F14" s="54" t="s">
        <v>2019</v>
      </c>
      <c r="G14" s="35"/>
      <c r="H14" s="45"/>
      <c r="I14" s="45" t="s">
        <v>18</v>
      </c>
      <c r="J14" s="45" t="s">
        <v>123</v>
      </c>
      <c r="K14" s="45"/>
      <c r="L14" s="35" t="s">
        <v>70</v>
      </c>
    </row>
    <row r="15" spans="1:12" ht="15">
      <c r="A15" s="156" t="s">
        <v>15</v>
      </c>
      <c r="B15" s="33" t="str">
        <f t="shared" si="0"/>
        <v>/IE028PL/CC028D</v>
      </c>
      <c r="C15" s="33" t="s">
        <v>2003</v>
      </c>
      <c r="D15" s="33" t="str">
        <f t="shared" si="1"/>
        <v>ENSOperation</v>
      </c>
      <c r="E15" s="33"/>
      <c r="F15" s="33" t="s">
        <v>2023</v>
      </c>
      <c r="G15" s="33"/>
      <c r="H15" s="34" t="s">
        <v>27</v>
      </c>
      <c r="I15" s="34" t="s">
        <v>28</v>
      </c>
      <c r="J15" s="34"/>
      <c r="K15" s="34"/>
      <c r="L15" s="33" t="s">
        <v>2020</v>
      </c>
    </row>
    <row r="16" spans="1:12" ht="15">
      <c r="A16" s="45"/>
      <c r="B16" s="35" t="str">
        <f t="shared" si="0"/>
        <v>/IE028PL/CC028D/ENSOperation</v>
      </c>
      <c r="C16" s="35" t="s">
        <v>2004</v>
      </c>
      <c r="D16" s="35" t="str">
        <f t="shared" si="1"/>
        <v>ENSMRN</v>
      </c>
      <c r="E16" s="35"/>
      <c r="F16" s="54" t="s">
        <v>2023</v>
      </c>
      <c r="G16" s="35"/>
      <c r="H16" s="45"/>
      <c r="I16" s="45" t="s">
        <v>18</v>
      </c>
      <c r="J16" s="45" t="s">
        <v>1502</v>
      </c>
      <c r="K16" s="45"/>
      <c r="L16" s="35" t="s">
        <v>3248</v>
      </c>
    </row>
    <row r="17" spans="1:12" ht="15">
      <c r="A17" s="156" t="s">
        <v>15</v>
      </c>
      <c r="B17" s="33" t="str">
        <f t="shared" si="0"/>
        <v>/IE028PL/CC028D</v>
      </c>
      <c r="C17" s="33" t="s">
        <v>2005</v>
      </c>
      <c r="D17" s="33" t="str">
        <f t="shared" si="1"/>
        <v>CustomsOfficeOfDeparture</v>
      </c>
      <c r="E17" s="33"/>
      <c r="F17" s="55" t="s">
        <v>1907</v>
      </c>
      <c r="G17" s="33"/>
      <c r="H17" s="34">
        <v>1</v>
      </c>
      <c r="I17" s="34" t="s">
        <v>18</v>
      </c>
      <c r="J17" s="34"/>
      <c r="K17" s="34"/>
      <c r="L17" s="33"/>
    </row>
    <row r="18" spans="1:12" ht="15">
      <c r="A18" s="45"/>
      <c r="B18" s="35" t="str">
        <f t="shared" si="0"/>
        <v>/IE028PL/CC028D/CustomsOfficeOfDeparture</v>
      </c>
      <c r="C18" s="35" t="s">
        <v>2006</v>
      </c>
      <c r="D18" s="35" t="str">
        <f t="shared" si="1"/>
        <v>referenceNumber</v>
      </c>
      <c r="E18" s="35"/>
      <c r="F18" s="54" t="s">
        <v>141</v>
      </c>
      <c r="G18" s="35"/>
      <c r="H18" s="45"/>
      <c r="I18" s="45" t="s">
        <v>18</v>
      </c>
      <c r="J18" s="45" t="s">
        <v>142</v>
      </c>
      <c r="K18" s="45" t="s">
        <v>143</v>
      </c>
      <c r="L18" s="35"/>
    </row>
    <row r="19" spans="1:12" ht="15">
      <c r="A19" s="156" t="s">
        <v>15</v>
      </c>
      <c r="B19" s="33" t="str">
        <f t="shared" si="0"/>
        <v>/IE028PL/CC028D</v>
      </c>
      <c r="C19" s="33" t="s">
        <v>2007</v>
      </c>
      <c r="D19" s="33" t="str">
        <f t="shared" si="1"/>
        <v>HolderOfTheTransitProcedure</v>
      </c>
      <c r="E19" s="33"/>
      <c r="F19" s="55" t="s">
        <v>175</v>
      </c>
      <c r="G19" s="33"/>
      <c r="H19" s="34">
        <v>1</v>
      </c>
      <c r="I19" s="34" t="s">
        <v>18</v>
      </c>
      <c r="J19" s="34"/>
      <c r="K19" s="34"/>
      <c r="L19" s="33"/>
    </row>
    <row r="20" spans="1:12" ht="15">
      <c r="A20" s="45"/>
      <c r="B20" s="35" t="str">
        <f t="shared" si="0"/>
        <v>/IE028PL/CC028D/HolderOfTheTransitProcedure</v>
      </c>
      <c r="C20" s="35" t="s">
        <v>2008</v>
      </c>
      <c r="D20" s="35" t="str">
        <f t="shared" si="1"/>
        <v>identificationNumber</v>
      </c>
      <c r="E20" s="35"/>
      <c r="F20" s="54" t="s">
        <v>177</v>
      </c>
      <c r="G20" s="35"/>
      <c r="H20" s="45"/>
      <c r="I20" s="45" t="s">
        <v>28</v>
      </c>
      <c r="J20" s="45" t="s">
        <v>178</v>
      </c>
      <c r="K20" s="45"/>
      <c r="L20" s="35" t="s">
        <v>2072</v>
      </c>
    </row>
    <row r="21" spans="1:12" ht="15">
      <c r="A21" s="45"/>
      <c r="B21" s="35" t="str">
        <f t="shared" si="0"/>
        <v>/IE028PL/CC028D/HolderOfTheTransitProcedure</v>
      </c>
      <c r="C21" s="35" t="s">
        <v>2009</v>
      </c>
      <c r="D21" s="35" t="str">
        <f t="shared" si="1"/>
        <v>TIRHolderIdentificationNumber</v>
      </c>
      <c r="E21" s="35"/>
      <c r="F21" s="54" t="s">
        <v>180</v>
      </c>
      <c r="G21" s="35"/>
      <c r="H21" s="45"/>
      <c r="I21" s="45" t="s">
        <v>28</v>
      </c>
      <c r="J21" s="45" t="s">
        <v>2022</v>
      </c>
      <c r="K21" s="45"/>
      <c r="L21" s="35" t="s">
        <v>181</v>
      </c>
    </row>
    <row r="22" spans="1:12" ht="15">
      <c r="A22" s="45"/>
      <c r="B22" s="35" t="str">
        <f t="shared" si="0"/>
        <v>/IE028PL/CC028D/HolderOfTheTransitProcedure</v>
      </c>
      <c r="C22" s="35" t="s">
        <v>2010</v>
      </c>
      <c r="D22" s="35" t="str">
        <f t="shared" si="1"/>
        <v>name</v>
      </c>
      <c r="E22" s="35"/>
      <c r="F22" s="54" t="s">
        <v>183</v>
      </c>
      <c r="G22" s="35"/>
      <c r="H22" s="45"/>
      <c r="I22" s="45" t="s">
        <v>28</v>
      </c>
      <c r="J22" s="45" t="s">
        <v>184</v>
      </c>
      <c r="K22" s="45"/>
      <c r="L22" s="35" t="s">
        <v>186</v>
      </c>
    </row>
    <row r="23" spans="1:12" ht="15">
      <c r="A23" s="156" t="s">
        <v>15</v>
      </c>
      <c r="B23" s="33" t="str">
        <f t="shared" si="0"/>
        <v>/IE028PL/CC028D/HolderOfTheTransitProcedure</v>
      </c>
      <c r="C23" s="33" t="s">
        <v>2011</v>
      </c>
      <c r="D23" s="33" t="str">
        <f t="shared" si="1"/>
        <v>Address</v>
      </c>
      <c r="E23" s="33"/>
      <c r="F23" s="55" t="s">
        <v>197</v>
      </c>
      <c r="G23" s="33"/>
      <c r="H23" s="34" t="s">
        <v>27</v>
      </c>
      <c r="I23" s="34" t="s">
        <v>28</v>
      </c>
      <c r="J23" s="34"/>
      <c r="K23" s="34"/>
      <c r="L23" s="33" t="s">
        <v>186</v>
      </c>
    </row>
    <row r="24" spans="1:12" ht="15">
      <c r="A24" s="45"/>
      <c r="B24" s="35" t="str">
        <f t="shared" si="0"/>
        <v>/IE028PL/CC028D/HolderOfTheTransitProcedure/Address</v>
      </c>
      <c r="C24" s="35" t="s">
        <v>2012</v>
      </c>
      <c r="D24" s="35" t="str">
        <f t="shared" si="1"/>
        <v>streetAndNumber</v>
      </c>
      <c r="E24" s="35"/>
      <c r="F24" s="54" t="s">
        <v>1927</v>
      </c>
      <c r="G24" s="35"/>
      <c r="H24" s="45"/>
      <c r="I24" s="56" t="s">
        <v>18</v>
      </c>
      <c r="J24" s="56" t="s">
        <v>184</v>
      </c>
      <c r="K24" s="56"/>
      <c r="L24" s="56"/>
    </row>
    <row r="25" spans="1:12" ht="15">
      <c r="A25" s="45"/>
      <c r="B25" s="35" t="str">
        <f t="shared" si="0"/>
        <v>/IE028PL/CC028D/HolderOfTheTransitProcedure/Address</v>
      </c>
      <c r="C25" s="35" t="s">
        <v>2013</v>
      </c>
      <c r="D25" s="35" t="str">
        <f t="shared" si="1"/>
        <v>postcode</v>
      </c>
      <c r="E25" s="35"/>
      <c r="F25" s="54" t="s">
        <v>211</v>
      </c>
      <c r="G25" s="35"/>
      <c r="H25" s="45"/>
      <c r="I25" s="56" t="s">
        <v>28</v>
      </c>
      <c r="J25" s="56" t="s">
        <v>178</v>
      </c>
      <c r="K25" s="56"/>
      <c r="L25" s="56" t="s">
        <v>213</v>
      </c>
    </row>
    <row r="26" spans="1:12" ht="15">
      <c r="A26" s="45"/>
      <c r="B26" s="35" t="str">
        <f t="shared" si="0"/>
        <v>/IE028PL/CC028D/HolderOfTheTransitProcedure/Address</v>
      </c>
      <c r="C26" s="35" t="s">
        <v>2014</v>
      </c>
      <c r="D26" s="35" t="str">
        <f t="shared" si="1"/>
        <v>city</v>
      </c>
      <c r="E26" s="35"/>
      <c r="F26" s="54" t="s">
        <v>215</v>
      </c>
      <c r="G26" s="35"/>
      <c r="H26" s="45"/>
      <c r="I26" s="56" t="s">
        <v>18</v>
      </c>
      <c r="J26" s="56" t="s">
        <v>58</v>
      </c>
      <c r="K26" s="56"/>
      <c r="L26" s="56"/>
    </row>
    <row r="27" spans="1:12" ht="15">
      <c r="A27" s="45"/>
      <c r="B27" s="35" t="str">
        <f t="shared" si="0"/>
        <v>/IE028PL/CC028D/HolderOfTheTransitProcedure/Address</v>
      </c>
      <c r="C27" s="35" t="s">
        <v>2015</v>
      </c>
      <c r="D27" s="35" t="str">
        <f t="shared" si="1"/>
        <v>country</v>
      </c>
      <c r="E27" s="35"/>
      <c r="F27" s="54" t="s">
        <v>194</v>
      </c>
      <c r="G27" s="35"/>
      <c r="H27" s="45"/>
      <c r="I27" s="56" t="s">
        <v>18</v>
      </c>
      <c r="J27" s="56" t="s">
        <v>116</v>
      </c>
      <c r="K27" s="56" t="s">
        <v>195</v>
      </c>
      <c r="L27" s="56"/>
    </row>
    <row r="28" spans="1:12" ht="15">
      <c r="A28" s="156" t="s">
        <v>15</v>
      </c>
      <c r="B28" s="33" t="str">
        <f t="shared" si="0"/>
        <v>/IE028PL</v>
      </c>
      <c r="C28" s="33" t="s">
        <v>2016</v>
      </c>
      <c r="D28" s="33" t="str">
        <f t="shared" si="1"/>
        <v>Signature</v>
      </c>
      <c r="E28" s="33"/>
      <c r="F28" s="33" t="s">
        <v>1604</v>
      </c>
      <c r="G28" s="33"/>
      <c r="H28" s="34" t="s">
        <v>27</v>
      </c>
      <c r="I28" s="34" t="s">
        <v>23</v>
      </c>
      <c r="J28" s="34"/>
      <c r="K28" s="34"/>
      <c r="L28" s="33"/>
    </row>
  </sheetData>
  <autoFilter ref="A2:L28" xr:uid="{C3A0F4B3-3866-4B09-975A-322E595AAE3A}"/>
  <hyperlinks>
    <hyperlink ref="A1" location="METRYKA!A1" display="METRYKA" xr:uid="{618D249C-5015-4EB8-8FF0-5DAE982A1CD7}"/>
  </hyperlink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39"/>
  <sheetViews>
    <sheetView zoomScale="90" zoomScaleNormal="90" workbookViewId="0">
      <pane xSplit="2" ySplit="2" topLeftCell="C3" activePane="bottomRight" state="frozen"/>
      <selection pane="topRight" activeCell="C1" sqref="C1"/>
      <selection pane="bottomLeft" activeCell="A3" sqref="A3"/>
      <selection pane="bottomRight" activeCell="A3" sqref="A3"/>
    </sheetView>
  </sheetViews>
  <sheetFormatPr defaultRowHeight="15"/>
  <cols>
    <col min="1" max="1" width="9.7109375" style="13" customWidth="1"/>
    <col min="2" max="2" width="51.7109375" style="1" hidden="1" customWidth="1"/>
    <col min="3" max="3" width="72.42578125" style="1" bestFit="1" customWidth="1"/>
    <col min="4" max="4" width="34.140625" style="1" hidden="1" customWidth="1"/>
    <col min="5" max="5" width="12.7109375" style="13" customWidth="1"/>
    <col min="6" max="6" width="48.28515625" style="145" customWidth="1"/>
    <col min="7" max="7" width="9.140625" style="1" customWidth="1"/>
    <col min="8" max="8" width="9.7109375" style="13" customWidth="1"/>
    <col min="9" max="9" width="15.7109375" style="13" customWidth="1"/>
    <col min="10" max="10" width="9.85546875" style="13" customWidth="1"/>
    <col min="11" max="11" width="9.7109375" style="13" customWidth="1"/>
    <col min="12" max="12" width="9.7109375" style="7" customWidth="1"/>
    <col min="13" max="13" width="9.140625" style="1" customWidth="1"/>
    <col min="14" max="16384" width="9.140625" style="1"/>
  </cols>
  <sheetData>
    <row r="1" spans="1:12" ht="28.5">
      <c r="A1" s="74" t="s">
        <v>3960</v>
      </c>
      <c r="B1" s="99" t="s">
        <v>3932</v>
      </c>
      <c r="C1" s="99" t="str">
        <f>MID(C3,2,FIND("#",SUBSTITUTE(C3,"/","#",LEN(C3)-LEN(SUBSTITUTE(C3,"/",""))),1)-2)</f>
        <v>IEA28PL</v>
      </c>
      <c r="D1" s="54"/>
      <c r="E1" s="54"/>
      <c r="F1" s="94"/>
      <c r="G1" s="54"/>
      <c r="H1" s="54"/>
      <c r="I1" s="54"/>
      <c r="J1" s="54"/>
      <c r="K1" s="54"/>
      <c r="L1" s="54"/>
    </row>
    <row r="2" spans="1:12" ht="30">
      <c r="A2" s="64" t="s">
        <v>4002</v>
      </c>
      <c r="B2" s="62" t="s">
        <v>1484</v>
      </c>
      <c r="C2" s="30" t="s">
        <v>1485</v>
      </c>
      <c r="D2" s="31" t="s">
        <v>6</v>
      </c>
      <c r="E2" s="32" t="s">
        <v>1486</v>
      </c>
      <c r="F2" s="144" t="s">
        <v>8</v>
      </c>
      <c r="G2" s="31" t="s">
        <v>9</v>
      </c>
      <c r="H2" s="32" t="s">
        <v>10</v>
      </c>
      <c r="I2" s="32" t="s">
        <v>11</v>
      </c>
      <c r="J2" s="32" t="s">
        <v>12</v>
      </c>
      <c r="K2" s="32" t="s">
        <v>13</v>
      </c>
      <c r="L2" s="31" t="s">
        <v>14</v>
      </c>
    </row>
    <row r="3" spans="1:12">
      <c r="A3" s="155" t="s">
        <v>15</v>
      </c>
      <c r="B3" s="55" t="str">
        <f t="shared" ref="B3:B39" si="0">MID(C3,1,FIND("#",SUBSTITUTE(C3,"/","#",LEN(C3)-LEN(SUBSTITUTE(C3,"/",""))),1)-1)</f>
        <v>/IEA28PL</v>
      </c>
      <c r="C3" s="95" t="s">
        <v>1487</v>
      </c>
      <c r="D3" s="95" t="str">
        <f t="shared" ref="D3:D39" si="1">RIGHT(C3,LEN(C3)-FIND("#",SUBSTITUTE(C3,"/","#",LEN(C3)-LEN(SUBSTITUTE(C3,"/",""))),1))</f>
        <v>CCA28D</v>
      </c>
      <c r="E3" s="57" t="s">
        <v>1488</v>
      </c>
      <c r="F3" s="97"/>
      <c r="G3" s="95"/>
      <c r="H3" s="57">
        <v>1</v>
      </c>
      <c r="I3" s="57" t="s">
        <v>18</v>
      </c>
      <c r="J3" s="57"/>
      <c r="K3" s="57"/>
      <c r="L3" s="58"/>
    </row>
    <row r="4" spans="1:12" ht="30">
      <c r="A4" s="83"/>
      <c r="B4" s="54" t="str">
        <f t="shared" si="0"/>
        <v>/IEA28PL/CCA28D</v>
      </c>
      <c r="C4" s="88" t="s">
        <v>1489</v>
      </c>
      <c r="D4" s="88" t="str">
        <f t="shared" si="1"/>
        <v>@PhaseID</v>
      </c>
      <c r="E4" s="56" t="s">
        <v>1488</v>
      </c>
      <c r="F4" s="96" t="s">
        <v>62</v>
      </c>
      <c r="G4" s="88"/>
      <c r="H4" s="56"/>
      <c r="I4" s="56" t="s">
        <v>23</v>
      </c>
      <c r="J4" s="56"/>
      <c r="K4" s="56"/>
      <c r="L4" s="59"/>
    </row>
    <row r="5" spans="1:12">
      <c r="A5" s="83"/>
      <c r="B5" s="54" t="str">
        <f t="shared" si="0"/>
        <v>/IEA28PL/CCA28D</v>
      </c>
      <c r="C5" s="88" t="s">
        <v>1490</v>
      </c>
      <c r="D5" s="88" t="str">
        <f t="shared" si="1"/>
        <v>messageSender</v>
      </c>
      <c r="E5" s="56"/>
      <c r="F5" s="96" t="s">
        <v>64</v>
      </c>
      <c r="G5" s="88"/>
      <c r="H5" s="56"/>
      <c r="I5" s="56" t="s">
        <v>18</v>
      </c>
      <c r="J5" s="56" t="s">
        <v>58</v>
      </c>
      <c r="K5" s="56"/>
      <c r="L5" s="59"/>
    </row>
    <row r="6" spans="1:12" ht="30">
      <c r="A6" s="83"/>
      <c r="B6" s="54" t="str">
        <f t="shared" si="0"/>
        <v>/IEA28PL/CCA28D</v>
      </c>
      <c r="C6" s="88" t="s">
        <v>1491</v>
      </c>
      <c r="D6" s="88" t="str">
        <f t="shared" si="1"/>
        <v>messageRecipient</v>
      </c>
      <c r="E6" s="56"/>
      <c r="F6" s="96" t="s">
        <v>66</v>
      </c>
      <c r="G6" s="88"/>
      <c r="H6" s="56"/>
      <c r="I6" s="56" t="s">
        <v>18</v>
      </c>
      <c r="J6" s="56" t="s">
        <v>58</v>
      </c>
      <c r="K6" s="56"/>
      <c r="L6" s="59"/>
    </row>
    <row r="7" spans="1:12" ht="30">
      <c r="A7" s="83"/>
      <c r="B7" s="54" t="str">
        <f t="shared" si="0"/>
        <v>/IEA28PL/CCA28D</v>
      </c>
      <c r="C7" s="88" t="s">
        <v>1492</v>
      </c>
      <c r="D7" s="88" t="str">
        <f t="shared" si="1"/>
        <v>preparationDateAndTime</v>
      </c>
      <c r="E7" s="56"/>
      <c r="F7" s="96" t="s">
        <v>68</v>
      </c>
      <c r="G7" s="88"/>
      <c r="H7" s="56"/>
      <c r="I7" s="56" t="s">
        <v>18</v>
      </c>
      <c r="J7" s="56" t="s">
        <v>69</v>
      </c>
      <c r="K7" s="56"/>
      <c r="L7" s="59" t="s">
        <v>70</v>
      </c>
    </row>
    <row r="8" spans="1:12">
      <c r="A8" s="83"/>
      <c r="B8" s="54" t="str">
        <f t="shared" si="0"/>
        <v>/IEA28PL/CCA28D</v>
      </c>
      <c r="C8" s="88" t="s">
        <v>1493</v>
      </c>
      <c r="D8" s="88" t="str">
        <f t="shared" si="1"/>
        <v>messageIdentification</v>
      </c>
      <c r="E8" s="56"/>
      <c r="F8" s="96" t="s">
        <v>72</v>
      </c>
      <c r="G8" s="88"/>
      <c r="H8" s="56"/>
      <c r="I8" s="56" t="s">
        <v>18</v>
      </c>
      <c r="J8" s="56" t="s">
        <v>58</v>
      </c>
      <c r="K8" s="56"/>
      <c r="L8" s="59" t="s">
        <v>73</v>
      </c>
    </row>
    <row r="9" spans="1:12">
      <c r="A9" s="83"/>
      <c r="B9" s="54" t="str">
        <f t="shared" si="0"/>
        <v>/IEA28PL/CCA28D</v>
      </c>
      <c r="C9" s="88" t="s">
        <v>1494</v>
      </c>
      <c r="D9" s="88" t="str">
        <f t="shared" si="1"/>
        <v>messageType</v>
      </c>
      <c r="E9" s="56"/>
      <c r="F9" s="96" t="s">
        <v>75</v>
      </c>
      <c r="G9" s="88"/>
      <c r="H9" s="56"/>
      <c r="I9" s="56" t="s">
        <v>18</v>
      </c>
      <c r="J9" s="56" t="s">
        <v>76</v>
      </c>
      <c r="K9" s="56" t="s">
        <v>77</v>
      </c>
      <c r="L9" s="59"/>
    </row>
    <row r="10" spans="1:12" ht="30">
      <c r="A10" s="83"/>
      <c r="B10" s="54" t="str">
        <f t="shared" si="0"/>
        <v>/IEA28PL/CCA28D</v>
      </c>
      <c r="C10" s="88" t="s">
        <v>1495</v>
      </c>
      <c r="D10" s="88" t="str">
        <f t="shared" si="1"/>
        <v>correlationIdentifier</v>
      </c>
      <c r="E10" s="56"/>
      <c r="F10" s="96" t="s">
        <v>1496</v>
      </c>
      <c r="G10" s="88"/>
      <c r="H10" s="56"/>
      <c r="I10" s="56" t="s">
        <v>28</v>
      </c>
      <c r="J10" s="56" t="s">
        <v>58</v>
      </c>
      <c r="K10" s="56"/>
      <c r="L10" s="91" t="s">
        <v>1497</v>
      </c>
    </row>
    <row r="11" spans="1:12" ht="30">
      <c r="A11" s="158" t="s">
        <v>15</v>
      </c>
      <c r="B11" s="55" t="str">
        <f t="shared" si="0"/>
        <v>/IEA28PL/CCA28D</v>
      </c>
      <c r="C11" s="95" t="s">
        <v>1498</v>
      </c>
      <c r="D11" s="95" t="str">
        <f t="shared" si="1"/>
        <v>TransitOperation</v>
      </c>
      <c r="E11" s="57"/>
      <c r="F11" s="97" t="s">
        <v>1499</v>
      </c>
      <c r="G11" s="95"/>
      <c r="H11" s="57">
        <v>1</v>
      </c>
      <c r="I11" s="57" t="s">
        <v>18</v>
      </c>
      <c r="J11" s="57"/>
      <c r="K11" s="57"/>
      <c r="L11" s="58"/>
    </row>
    <row r="12" spans="1:12" ht="30">
      <c r="A12" s="83"/>
      <c r="B12" s="54" t="str">
        <f t="shared" si="0"/>
        <v>/IEA28PL/CCA28D/TransitOperation</v>
      </c>
      <c r="C12" s="88" t="s">
        <v>1500</v>
      </c>
      <c r="D12" s="88" t="str">
        <f t="shared" si="1"/>
        <v>MRN</v>
      </c>
      <c r="E12" s="56"/>
      <c r="F12" s="96" t="s">
        <v>1501</v>
      </c>
      <c r="G12" s="88"/>
      <c r="H12" s="56"/>
      <c r="I12" s="56" t="s">
        <v>18</v>
      </c>
      <c r="J12" s="56" t="s">
        <v>1502</v>
      </c>
      <c r="K12" s="56"/>
      <c r="L12" s="91" t="s">
        <v>1503</v>
      </c>
    </row>
    <row r="13" spans="1:12" ht="30">
      <c r="A13" s="158" t="s">
        <v>15</v>
      </c>
      <c r="B13" s="55" t="str">
        <f t="shared" si="0"/>
        <v>/IEA28PL/CCA28D</v>
      </c>
      <c r="C13" s="95" t="s">
        <v>1504</v>
      </c>
      <c r="D13" s="95" t="str">
        <f t="shared" si="1"/>
        <v>ENSOperation</v>
      </c>
      <c r="E13" s="57"/>
      <c r="F13" s="97" t="s">
        <v>1505</v>
      </c>
      <c r="G13" s="95"/>
      <c r="H13" s="57" t="s">
        <v>270</v>
      </c>
      <c r="I13" s="57" t="s">
        <v>18</v>
      </c>
      <c r="J13" s="57"/>
      <c r="K13" s="57"/>
      <c r="L13" s="98"/>
    </row>
    <row r="14" spans="1:12" ht="30">
      <c r="A14" s="83"/>
      <c r="B14" s="54" t="str">
        <f t="shared" si="0"/>
        <v>/IEA28PL/CCA28D/ENSOperation</v>
      </c>
      <c r="C14" s="88" t="s">
        <v>1506</v>
      </c>
      <c r="D14" s="88" t="str">
        <f t="shared" si="1"/>
        <v>sequenceNumber</v>
      </c>
      <c r="E14" s="56"/>
      <c r="F14" s="96" t="s">
        <v>1507</v>
      </c>
      <c r="G14" s="88"/>
      <c r="H14" s="56"/>
      <c r="I14" s="56" t="s">
        <v>18</v>
      </c>
      <c r="J14" s="56" t="s">
        <v>130</v>
      </c>
      <c r="K14" s="56"/>
      <c r="L14" s="91" t="s">
        <v>1508</v>
      </c>
    </row>
    <row r="15" spans="1:12" ht="45">
      <c r="A15" s="83"/>
      <c r="B15" s="54" t="str">
        <f t="shared" si="0"/>
        <v>/IEA28PL/CCA28D/ENSOperation</v>
      </c>
      <c r="C15" s="88" t="s">
        <v>1509</v>
      </c>
      <c r="D15" s="88" t="str">
        <f t="shared" si="1"/>
        <v>ENSMRN</v>
      </c>
      <c r="E15" s="56"/>
      <c r="F15" s="96" t="s">
        <v>1510</v>
      </c>
      <c r="G15" s="88"/>
      <c r="H15" s="56"/>
      <c r="I15" s="56" t="s">
        <v>28</v>
      </c>
      <c r="J15" s="56" t="s">
        <v>1502</v>
      </c>
      <c r="K15" s="56"/>
      <c r="L15" s="91" t="s">
        <v>1511</v>
      </c>
    </row>
    <row r="16" spans="1:12" ht="30">
      <c r="A16" s="83"/>
      <c r="B16" s="54" t="str">
        <f t="shared" si="0"/>
        <v>/IEA28PL/CCA28D/ENSOperation</v>
      </c>
      <c r="C16" s="88" t="s">
        <v>1512</v>
      </c>
      <c r="D16" s="88" t="str">
        <f t="shared" si="1"/>
        <v>ENSRegistrationDateAndTime</v>
      </c>
      <c r="E16" s="56"/>
      <c r="F16" s="96" t="s">
        <v>1513</v>
      </c>
      <c r="G16" s="88"/>
      <c r="H16" s="56"/>
      <c r="I16" s="56" t="s">
        <v>28</v>
      </c>
      <c r="J16" s="56" t="s">
        <v>69</v>
      </c>
      <c r="K16" s="56"/>
      <c r="L16" s="91" t="s">
        <v>1514</v>
      </c>
    </row>
    <row r="17" spans="1:12">
      <c r="A17" s="83"/>
      <c r="B17" s="54" t="str">
        <f t="shared" si="0"/>
        <v>/IEA28PL/CCA28D/ENSOperation</v>
      </c>
      <c r="C17" s="88" t="s">
        <v>1515</v>
      </c>
      <c r="D17" s="88" t="str">
        <f t="shared" si="1"/>
        <v>ENSRegistrationIndicator</v>
      </c>
      <c r="E17" s="56"/>
      <c r="F17" s="96" t="s">
        <v>1516</v>
      </c>
      <c r="G17" s="88"/>
      <c r="H17" s="56"/>
      <c r="I17" s="56" t="s">
        <v>18</v>
      </c>
      <c r="J17" s="56" t="s">
        <v>103</v>
      </c>
      <c r="K17" s="56" t="s">
        <v>107</v>
      </c>
      <c r="L17" s="59" t="s">
        <v>1517</v>
      </c>
    </row>
    <row r="18" spans="1:12">
      <c r="A18" s="158" t="s">
        <v>15</v>
      </c>
      <c r="B18" s="55" t="str">
        <f t="shared" si="0"/>
        <v>/IEA28PL/CCA28D/ENSOperation</v>
      </c>
      <c r="C18" s="95" t="s">
        <v>1518</v>
      </c>
      <c r="D18" s="95" t="str">
        <f t="shared" si="1"/>
        <v>FunctionalError</v>
      </c>
      <c r="E18" s="57"/>
      <c r="F18" s="97" t="s">
        <v>1519</v>
      </c>
      <c r="G18" s="95"/>
      <c r="H18" s="57" t="s">
        <v>425</v>
      </c>
      <c r="I18" s="57" t="s">
        <v>28</v>
      </c>
      <c r="J18" s="57"/>
      <c r="K18" s="57"/>
      <c r="L18" s="58" t="s">
        <v>1520</v>
      </c>
    </row>
    <row r="19" spans="1:12">
      <c r="A19" s="83"/>
      <c r="B19" s="54" t="str">
        <f t="shared" si="0"/>
        <v>/IEA28PL/CCA28D/ENSOperation/FunctionalError</v>
      </c>
      <c r="C19" s="88" t="s">
        <v>1521</v>
      </c>
      <c r="D19" s="88" t="str">
        <f t="shared" si="1"/>
        <v>errorPointer</v>
      </c>
      <c r="E19" s="56"/>
      <c r="F19" s="96" t="s">
        <v>1522</v>
      </c>
      <c r="G19" s="88"/>
      <c r="H19" s="56"/>
      <c r="I19" s="56" t="s">
        <v>18</v>
      </c>
      <c r="J19" s="56" t="s">
        <v>653</v>
      </c>
      <c r="K19" s="56"/>
      <c r="L19" s="91" t="s">
        <v>1523</v>
      </c>
    </row>
    <row r="20" spans="1:12">
      <c r="A20" s="83"/>
      <c r="B20" s="54" t="str">
        <f t="shared" si="0"/>
        <v>/IEA28PL/CCA28D/ENSOperation/FunctionalError</v>
      </c>
      <c r="C20" s="88" t="s">
        <v>1524</v>
      </c>
      <c r="D20" s="88" t="str">
        <f t="shared" si="1"/>
        <v>errorCode</v>
      </c>
      <c r="E20" s="56"/>
      <c r="F20" s="96" t="s">
        <v>1525</v>
      </c>
      <c r="G20" s="88"/>
      <c r="H20" s="56"/>
      <c r="I20" s="56" t="s">
        <v>18</v>
      </c>
      <c r="J20" s="56" t="s">
        <v>526</v>
      </c>
      <c r="K20" s="56" t="s">
        <v>1526</v>
      </c>
      <c r="L20" s="59"/>
    </row>
    <row r="21" spans="1:12">
      <c r="A21" s="83"/>
      <c r="B21" s="54" t="str">
        <f t="shared" si="0"/>
        <v>/IEA28PL/CCA28D/ENSOperation/FunctionalError</v>
      </c>
      <c r="C21" s="88" t="s">
        <v>1527</v>
      </c>
      <c r="D21" s="88" t="str">
        <f t="shared" si="1"/>
        <v>errorReason</v>
      </c>
      <c r="E21" s="56"/>
      <c r="F21" s="96" t="s">
        <v>1528</v>
      </c>
      <c r="G21" s="88"/>
      <c r="H21" s="56"/>
      <c r="I21" s="56" t="s">
        <v>18</v>
      </c>
      <c r="J21" s="56" t="s">
        <v>1529</v>
      </c>
      <c r="K21" s="56"/>
      <c r="L21" s="59" t="s">
        <v>1530</v>
      </c>
    </row>
    <row r="22" spans="1:12">
      <c r="A22" s="83"/>
      <c r="B22" s="54" t="str">
        <f t="shared" si="0"/>
        <v>/IEA28PL/CCA28D/ENSOperation/FunctionalError</v>
      </c>
      <c r="C22" s="88" t="s">
        <v>1531</v>
      </c>
      <c r="D22" s="88" t="str">
        <f t="shared" si="1"/>
        <v>errorDescription</v>
      </c>
      <c r="E22" s="56"/>
      <c r="F22" s="96" t="s">
        <v>1532</v>
      </c>
      <c r="G22" s="88"/>
      <c r="H22" s="56"/>
      <c r="I22" s="56" t="s">
        <v>18</v>
      </c>
      <c r="J22" s="56" t="s">
        <v>653</v>
      </c>
      <c r="K22" s="56"/>
      <c r="L22" s="59"/>
    </row>
    <row r="23" spans="1:12">
      <c r="A23" s="158" t="s">
        <v>15</v>
      </c>
      <c r="B23" s="55" t="str">
        <f t="shared" si="0"/>
        <v>/IEA28PL/CCA28D</v>
      </c>
      <c r="C23" s="95" t="s">
        <v>1533</v>
      </c>
      <c r="D23" s="95" t="str">
        <f t="shared" si="1"/>
        <v>CustomsOfficeOfDeparture</v>
      </c>
      <c r="E23" s="57"/>
      <c r="F23" s="97" t="s">
        <v>1534</v>
      </c>
      <c r="G23" s="95"/>
      <c r="H23" s="57">
        <v>1</v>
      </c>
      <c r="I23" s="57" t="s">
        <v>18</v>
      </c>
      <c r="J23" s="57"/>
      <c r="K23" s="57"/>
      <c r="L23" s="58"/>
    </row>
    <row r="24" spans="1:12">
      <c r="A24" s="83"/>
      <c r="B24" s="54" t="str">
        <f t="shared" si="0"/>
        <v>/IEA28PL/CCA28D/CustomsOfficeOfDeparture</v>
      </c>
      <c r="C24" s="88" t="s">
        <v>1535</v>
      </c>
      <c r="D24" s="88" t="str">
        <f t="shared" si="1"/>
        <v>referenceNumber</v>
      </c>
      <c r="E24" s="56"/>
      <c r="F24" s="96" t="s">
        <v>1536</v>
      </c>
      <c r="G24" s="88"/>
      <c r="H24" s="56"/>
      <c r="I24" s="56" t="s">
        <v>18</v>
      </c>
      <c r="J24" s="56" t="s">
        <v>142</v>
      </c>
      <c r="K24" s="56" t="s">
        <v>143</v>
      </c>
      <c r="L24" s="59" t="s">
        <v>1537</v>
      </c>
    </row>
    <row r="25" spans="1:12" ht="45">
      <c r="A25" s="83"/>
      <c r="B25" s="54" t="str">
        <f t="shared" si="0"/>
        <v>/IEA28PL/CCA28D/CustomsOfficeOfDeparture</v>
      </c>
      <c r="C25" s="88" t="s">
        <v>1538</v>
      </c>
      <c r="D25" s="88" t="str">
        <f t="shared" si="1"/>
        <v>ENSSequenceNumber</v>
      </c>
      <c r="E25" s="56"/>
      <c r="F25" s="96" t="s">
        <v>1539</v>
      </c>
      <c r="G25" s="88"/>
      <c r="H25" s="56"/>
      <c r="I25" s="56" t="s">
        <v>28</v>
      </c>
      <c r="J25" s="56" t="s">
        <v>130</v>
      </c>
      <c r="K25" s="56"/>
      <c r="L25" s="91" t="s">
        <v>1540</v>
      </c>
    </row>
    <row r="26" spans="1:12" ht="30">
      <c r="A26" s="158" t="s">
        <v>15</v>
      </c>
      <c r="B26" s="55" t="str">
        <f t="shared" si="0"/>
        <v>/IEA28PL/CCA28D</v>
      </c>
      <c r="C26" s="95" t="s">
        <v>1541</v>
      </c>
      <c r="D26" s="95" t="str">
        <f t="shared" si="1"/>
        <v>CustomsOfficeOfTransitDeclared</v>
      </c>
      <c r="E26" s="57"/>
      <c r="F26" s="97" t="s">
        <v>1542</v>
      </c>
      <c r="G26" s="95"/>
      <c r="H26" s="57" t="s">
        <v>126</v>
      </c>
      <c r="I26" s="57" t="s">
        <v>18</v>
      </c>
      <c r="J26" s="57"/>
      <c r="K26" s="57"/>
      <c r="L26" s="58" t="s">
        <v>1543</v>
      </c>
    </row>
    <row r="27" spans="1:12">
      <c r="A27" s="83"/>
      <c r="B27" s="54" t="str">
        <f t="shared" si="0"/>
        <v>/IEA28PL/CCA28D/CustomsOfficeOfTransitDeclared</v>
      </c>
      <c r="C27" s="88" t="s">
        <v>1544</v>
      </c>
      <c r="D27" s="88" t="str">
        <f t="shared" si="1"/>
        <v>sequenceNumber</v>
      </c>
      <c r="E27" s="56"/>
      <c r="F27" s="96" t="s">
        <v>129</v>
      </c>
      <c r="G27" s="88"/>
      <c r="H27" s="56"/>
      <c r="I27" s="56" t="s">
        <v>18</v>
      </c>
      <c r="J27" s="56" t="s">
        <v>130</v>
      </c>
      <c r="K27" s="56"/>
      <c r="L27" s="59" t="s">
        <v>131</v>
      </c>
    </row>
    <row r="28" spans="1:12" ht="45">
      <c r="A28" s="83"/>
      <c r="B28" s="54" t="str">
        <f t="shared" si="0"/>
        <v>/IEA28PL/CCA28D/CustomsOfficeOfTransitDeclared</v>
      </c>
      <c r="C28" s="88" t="s">
        <v>1545</v>
      </c>
      <c r="D28" s="88" t="str">
        <f t="shared" si="1"/>
        <v>referenceNumber</v>
      </c>
      <c r="E28" s="56"/>
      <c r="F28" s="96" t="s">
        <v>1546</v>
      </c>
      <c r="G28" s="88"/>
      <c r="H28" s="56"/>
      <c r="I28" s="56" t="s">
        <v>18</v>
      </c>
      <c r="J28" s="56" t="s">
        <v>142</v>
      </c>
      <c r="K28" s="56" t="s">
        <v>158</v>
      </c>
      <c r="L28" s="91" t="s">
        <v>1547</v>
      </c>
    </row>
    <row r="29" spans="1:12" ht="30">
      <c r="A29" s="83"/>
      <c r="B29" s="54" t="str">
        <f t="shared" si="0"/>
        <v>/IEA28PL/CCA28D/CustomsOfficeOfTransitDeclared</v>
      </c>
      <c r="C29" s="88" t="s">
        <v>1548</v>
      </c>
      <c r="D29" s="88" t="str">
        <f t="shared" si="1"/>
        <v>ENSSequenceNumber</v>
      </c>
      <c r="E29" s="56"/>
      <c r="F29" s="96" t="s">
        <v>1539</v>
      </c>
      <c r="G29" s="88"/>
      <c r="H29" s="56"/>
      <c r="I29" s="56" t="s">
        <v>18</v>
      </c>
      <c r="J29" s="56" t="s">
        <v>130</v>
      </c>
      <c r="K29" s="56"/>
      <c r="L29" s="91" t="s">
        <v>1549</v>
      </c>
    </row>
    <row r="30" spans="1:12" ht="45">
      <c r="A30" s="158" t="s">
        <v>15</v>
      </c>
      <c r="B30" s="55" t="str">
        <f t="shared" si="0"/>
        <v>/IEA28PL/CCA28D</v>
      </c>
      <c r="C30" s="95" t="s">
        <v>1550</v>
      </c>
      <c r="D30" s="95" t="str">
        <f t="shared" si="1"/>
        <v>HolderOfTheTransitProcedure</v>
      </c>
      <c r="E30" s="57"/>
      <c r="F30" s="97" t="s">
        <v>1551</v>
      </c>
      <c r="G30" s="95"/>
      <c r="H30" s="57">
        <v>1</v>
      </c>
      <c r="I30" s="57" t="s">
        <v>18</v>
      </c>
      <c r="J30" s="57"/>
      <c r="K30" s="57"/>
      <c r="L30" s="58"/>
    </row>
    <row r="31" spans="1:12" ht="45">
      <c r="A31" s="83"/>
      <c r="B31" s="54" t="str">
        <f t="shared" si="0"/>
        <v>/IEA28PL/CCA28D/HolderOfTheTransitProcedure</v>
      </c>
      <c r="C31" s="88" t="s">
        <v>1552</v>
      </c>
      <c r="D31" s="88" t="str">
        <f t="shared" si="1"/>
        <v>identificationNumber</v>
      </c>
      <c r="E31" s="56"/>
      <c r="F31" s="96" t="s">
        <v>1553</v>
      </c>
      <c r="G31" s="88"/>
      <c r="H31" s="56"/>
      <c r="I31" s="56" t="s">
        <v>28</v>
      </c>
      <c r="J31" s="56" t="s">
        <v>178</v>
      </c>
      <c r="K31" s="56"/>
      <c r="L31" s="91" t="s">
        <v>1554</v>
      </c>
    </row>
    <row r="32" spans="1:12" ht="30">
      <c r="A32" s="83"/>
      <c r="B32" s="54" t="str">
        <f t="shared" si="0"/>
        <v>/IEA28PL/CCA28D/HolderOfTheTransitProcedure</v>
      </c>
      <c r="C32" s="88" t="s">
        <v>1555</v>
      </c>
      <c r="D32" s="88" t="str">
        <f t="shared" si="1"/>
        <v>TIRHolderIdentificationNumber</v>
      </c>
      <c r="E32" s="56"/>
      <c r="F32" s="96" t="s">
        <v>180</v>
      </c>
      <c r="G32" s="88"/>
      <c r="H32" s="56"/>
      <c r="I32" s="56" t="s">
        <v>28</v>
      </c>
      <c r="J32" s="56" t="s">
        <v>178</v>
      </c>
      <c r="K32" s="56"/>
      <c r="L32" s="91" t="s">
        <v>1556</v>
      </c>
    </row>
    <row r="33" spans="1:12" ht="30">
      <c r="A33" s="83"/>
      <c r="B33" s="54" t="str">
        <f t="shared" si="0"/>
        <v>/IEA28PL/CCA28D/HolderOfTheTransitProcedure</v>
      </c>
      <c r="C33" s="88" t="s">
        <v>1557</v>
      </c>
      <c r="D33" s="88" t="str">
        <f t="shared" si="1"/>
        <v>name</v>
      </c>
      <c r="E33" s="56"/>
      <c r="F33" s="96" t="s">
        <v>1558</v>
      </c>
      <c r="G33" s="88"/>
      <c r="H33" s="56"/>
      <c r="I33" s="56" t="s">
        <v>28</v>
      </c>
      <c r="J33" s="56" t="s">
        <v>184</v>
      </c>
      <c r="K33" s="56"/>
      <c r="L33" s="59" t="s">
        <v>186</v>
      </c>
    </row>
    <row r="34" spans="1:12" ht="45">
      <c r="A34" s="158" t="s">
        <v>15</v>
      </c>
      <c r="B34" s="55" t="str">
        <f t="shared" si="0"/>
        <v>/IEA28PL/CCA28D/HolderOfTheTransitProcedure</v>
      </c>
      <c r="C34" s="95" t="s">
        <v>1559</v>
      </c>
      <c r="D34" s="95" t="str">
        <f t="shared" si="1"/>
        <v>Address</v>
      </c>
      <c r="E34" s="57"/>
      <c r="F34" s="97" t="s">
        <v>1560</v>
      </c>
      <c r="G34" s="95"/>
      <c r="H34" s="57" t="s">
        <v>27</v>
      </c>
      <c r="I34" s="57" t="s">
        <v>28</v>
      </c>
      <c r="J34" s="57"/>
      <c r="K34" s="57"/>
      <c r="L34" s="58" t="s">
        <v>186</v>
      </c>
    </row>
    <row r="35" spans="1:12">
      <c r="A35" s="83"/>
      <c r="B35" s="54" t="str">
        <f t="shared" si="0"/>
        <v>/IEA28PL/CCA28D/HolderOfTheTransitProcedure/Address</v>
      </c>
      <c r="C35" s="88" t="s">
        <v>1561</v>
      </c>
      <c r="D35" s="88" t="str">
        <f t="shared" si="1"/>
        <v>streetAndNumber</v>
      </c>
      <c r="E35" s="56"/>
      <c r="F35" s="96" t="s">
        <v>1562</v>
      </c>
      <c r="G35" s="88"/>
      <c r="H35" s="56"/>
      <c r="I35" s="56" t="s">
        <v>18</v>
      </c>
      <c r="J35" s="56" t="s">
        <v>184</v>
      </c>
      <c r="K35" s="56"/>
      <c r="L35" s="59"/>
    </row>
    <row r="36" spans="1:12">
      <c r="A36" s="83"/>
      <c r="B36" s="54" t="str">
        <f t="shared" si="0"/>
        <v>/IEA28PL/CCA28D/HolderOfTheTransitProcedure/Address</v>
      </c>
      <c r="C36" s="88" t="s">
        <v>1563</v>
      </c>
      <c r="D36" s="88" t="str">
        <f t="shared" si="1"/>
        <v>postcode</v>
      </c>
      <c r="E36" s="56"/>
      <c r="F36" s="96" t="s">
        <v>1564</v>
      </c>
      <c r="G36" s="88"/>
      <c r="H36" s="56"/>
      <c r="I36" s="56" t="s">
        <v>28</v>
      </c>
      <c r="J36" s="56" t="s">
        <v>178</v>
      </c>
      <c r="K36" s="56"/>
      <c r="L36" s="59" t="s">
        <v>213</v>
      </c>
    </row>
    <row r="37" spans="1:12">
      <c r="A37" s="83"/>
      <c r="B37" s="54" t="str">
        <f t="shared" si="0"/>
        <v>/IEA28PL/CCA28D/HolderOfTheTransitProcedure/Address</v>
      </c>
      <c r="C37" s="88" t="s">
        <v>1565</v>
      </c>
      <c r="D37" s="88" t="str">
        <f t="shared" si="1"/>
        <v>city</v>
      </c>
      <c r="E37" s="56"/>
      <c r="F37" s="96" t="s">
        <v>1566</v>
      </c>
      <c r="G37" s="88"/>
      <c r="H37" s="56"/>
      <c r="I37" s="56" t="s">
        <v>18</v>
      </c>
      <c r="J37" s="56" t="s">
        <v>58</v>
      </c>
      <c r="K37" s="56"/>
      <c r="L37" s="59"/>
    </row>
    <row r="38" spans="1:12">
      <c r="A38" s="83"/>
      <c r="B38" s="54" t="str">
        <f t="shared" si="0"/>
        <v>/IEA28PL/CCA28D/HolderOfTheTransitProcedure/Address</v>
      </c>
      <c r="C38" s="88" t="s">
        <v>1567</v>
      </c>
      <c r="D38" s="88" t="str">
        <f t="shared" si="1"/>
        <v>country</v>
      </c>
      <c r="E38" s="56"/>
      <c r="F38" s="96" t="s">
        <v>1568</v>
      </c>
      <c r="G38" s="88"/>
      <c r="H38" s="56"/>
      <c r="I38" s="56" t="s">
        <v>18</v>
      </c>
      <c r="J38" s="56" t="s">
        <v>116</v>
      </c>
      <c r="K38" s="56" t="s">
        <v>195</v>
      </c>
      <c r="L38" s="59"/>
    </row>
    <row r="39" spans="1:12" ht="30">
      <c r="A39" s="158" t="s">
        <v>15</v>
      </c>
      <c r="B39" s="55" t="str">
        <f t="shared" si="0"/>
        <v>/IEA28PL</v>
      </c>
      <c r="C39" s="95" t="s">
        <v>1569</v>
      </c>
      <c r="D39" s="95" t="str">
        <f t="shared" si="1"/>
        <v>Signature</v>
      </c>
      <c r="E39" s="57" t="s">
        <v>1488</v>
      </c>
      <c r="F39" s="97" t="s">
        <v>1570</v>
      </c>
      <c r="G39" s="95"/>
      <c r="H39" s="57" t="s">
        <v>27</v>
      </c>
      <c r="I39" s="57" t="s">
        <v>23</v>
      </c>
      <c r="J39" s="57"/>
      <c r="K39" s="57"/>
      <c r="L39" s="58"/>
    </row>
  </sheetData>
  <hyperlinks>
    <hyperlink ref="A1" location="METRYKA!A1" display="METRYKA" xr:uid="{09914E64-51AF-49A1-8498-E3AB3F3C7B18}"/>
  </hyperlinks>
  <pageMargins left="0.70000000000000007" right="0.70000000000000007" top="1.1437007874015745" bottom="1.1437007874015745" header="0.74999999999999989" footer="0.74999999999999989"/>
  <pageSetup paperSize="0" fitToWidth="0" fitToHeight="0" orientation="portrait" horizontalDpi="0" verticalDpi="0" copies="0"/>
  <headerFooter alignWithMargins="0"/>
  <tableParts count="1">
    <tablePart r:id="rId1"/>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E715FF-6C82-47B9-AD4D-BE58102A61C0}">
  <sheetPr>
    <tabColor rgb="FFFF0000"/>
  </sheetPr>
  <dimension ref="A1:L4"/>
  <sheetViews>
    <sheetView workbookViewId="0">
      <selection activeCell="B1" sqref="B1:B1048576"/>
    </sheetView>
  </sheetViews>
  <sheetFormatPr defaultRowHeight="12.75"/>
  <cols>
    <col min="2" max="2" width="20.5703125" bestFit="1" customWidth="1"/>
    <col min="3" max="3" width="48.85546875" customWidth="1"/>
    <col min="4" max="4" width="15.5703125" customWidth="1"/>
  </cols>
  <sheetData>
    <row r="1" spans="1:12" ht="28.5">
      <c r="A1" s="74" t="s">
        <v>3960</v>
      </c>
      <c r="B1" s="66" t="s">
        <v>3933</v>
      </c>
      <c r="C1" s="66" t="e">
        <f>MID(C3,2,FIND("#",SUBSTITUTE(C3,"/","#",LEN(C3)-LEN(SUBSTITUTE(C3,"/",""))),1)-2)</f>
        <v>#VALUE!</v>
      </c>
      <c r="D1" s="35"/>
      <c r="E1" s="35"/>
      <c r="F1" s="35"/>
      <c r="G1" s="35"/>
      <c r="H1" s="35"/>
      <c r="I1" s="35"/>
      <c r="J1" s="35"/>
      <c r="K1" s="35"/>
      <c r="L1" s="35"/>
    </row>
    <row r="2" spans="1:12" ht="45">
      <c r="A2" s="60" t="s">
        <v>3</v>
      </c>
      <c r="B2" s="46" t="s">
        <v>1484</v>
      </c>
      <c r="C2" s="47" t="s">
        <v>1485</v>
      </c>
      <c r="D2" s="48" t="s">
        <v>6</v>
      </c>
      <c r="E2" s="49" t="s">
        <v>1486</v>
      </c>
      <c r="F2" s="48" t="s">
        <v>8</v>
      </c>
      <c r="G2" s="48" t="s">
        <v>9</v>
      </c>
      <c r="H2" s="49" t="s">
        <v>10</v>
      </c>
      <c r="I2" s="49" t="s">
        <v>11</v>
      </c>
      <c r="J2" s="49" t="s">
        <v>12</v>
      </c>
      <c r="K2" s="49" t="s">
        <v>13</v>
      </c>
      <c r="L2" s="48" t="s">
        <v>14</v>
      </c>
    </row>
    <row r="4" spans="1:12">
      <c r="C4" t="s">
        <v>4050</v>
      </c>
    </row>
  </sheetData>
  <hyperlinks>
    <hyperlink ref="A1" location="METRYKA!A1" display="METRYKA" xr:uid="{C3275554-2383-43D2-AF79-DD38BBCBBFD1}"/>
  </hyperlink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9368D7-AB9C-4BAD-BD3A-D3770247ECD9}">
  <dimension ref="A1:M477"/>
  <sheetViews>
    <sheetView zoomScale="90" zoomScaleNormal="90" workbookViewId="0">
      <pane xSplit="2" ySplit="2" topLeftCell="C3" activePane="bottomRight" state="frozen"/>
      <selection pane="topRight" activeCell="C1" sqref="C1"/>
      <selection pane="bottomLeft" activeCell="A3" sqref="A3"/>
      <selection pane="bottomRight" activeCell="A2" sqref="A2"/>
    </sheetView>
  </sheetViews>
  <sheetFormatPr defaultRowHeight="12.75"/>
  <cols>
    <col min="1" max="1" width="9.7109375" style="20" customWidth="1"/>
    <col min="2" max="2" width="125.7109375" hidden="1" customWidth="1"/>
    <col min="3" max="3" width="145.28515625" bestFit="1" customWidth="1"/>
    <col min="4" max="4" width="41.5703125" hidden="1" customWidth="1"/>
    <col min="5" max="5" width="12.7109375" customWidth="1"/>
    <col min="8" max="8" width="9.7109375" customWidth="1"/>
    <col min="9" max="9" width="15.7109375" customWidth="1"/>
    <col min="11" max="11" width="13.5703125" bestFit="1" customWidth="1"/>
    <col min="12" max="12" width="38.42578125" style="152" bestFit="1" customWidth="1"/>
  </cols>
  <sheetData>
    <row r="1" spans="1:13" ht="28.5">
      <c r="A1" s="74" t="s">
        <v>3960</v>
      </c>
      <c r="B1" s="66" t="s">
        <v>3934</v>
      </c>
      <c r="C1" s="66" t="str">
        <f>MID(C3,2,FIND("#",SUBSTITUTE(C3,"/","#",LEN(C3)-LEN(SUBSTITUTE(C3,"/",""))),1)-2)</f>
        <v>IEA29PL</v>
      </c>
      <c r="D1" s="35"/>
      <c r="E1" s="35"/>
      <c r="F1" s="35"/>
      <c r="G1" s="35"/>
      <c r="H1" s="35"/>
      <c r="I1" s="35"/>
      <c r="J1" s="35"/>
      <c r="K1" s="35"/>
      <c r="L1" s="147"/>
    </row>
    <row r="2" spans="1:13" ht="30">
      <c r="A2" s="64" t="s">
        <v>4002</v>
      </c>
      <c r="B2" s="46" t="s">
        <v>1484</v>
      </c>
      <c r="C2" s="47" t="s">
        <v>1485</v>
      </c>
      <c r="D2" s="48" t="s">
        <v>6</v>
      </c>
      <c r="E2" s="49" t="s">
        <v>1486</v>
      </c>
      <c r="F2" s="48" t="s">
        <v>8</v>
      </c>
      <c r="G2" s="48" t="s">
        <v>9</v>
      </c>
      <c r="H2" s="49" t="s">
        <v>10</v>
      </c>
      <c r="I2" s="49" t="s">
        <v>11</v>
      </c>
      <c r="J2" s="49" t="s">
        <v>12</v>
      </c>
      <c r="K2" s="49" t="s">
        <v>13</v>
      </c>
      <c r="L2" s="148" t="s">
        <v>14</v>
      </c>
    </row>
    <row r="3" spans="1:13" ht="15">
      <c r="A3" s="156" t="s">
        <v>15</v>
      </c>
      <c r="B3" s="33" t="str">
        <f t="shared" ref="B3:B55" si="0">MID(C3,1,FIND("#",SUBSTITUTE(C3,"/","#",LEN(C3)-LEN(SUBSTITUTE(C3,"/",""))),1)-1)</f>
        <v>/IEA29PL</v>
      </c>
      <c r="C3" s="33" t="s">
        <v>3333</v>
      </c>
      <c r="D3" s="33" t="str">
        <f t="shared" ref="D3:D55" si="1">RIGHT(C3,LEN(C3)-FIND("#",SUBSTITUTE(C3,"/","#",LEN(C3)-LEN(SUBSTITUTE(C3,"/",""))),1))</f>
        <v>EntryInformation</v>
      </c>
      <c r="E3" s="33"/>
      <c r="F3" s="33" t="s">
        <v>4043</v>
      </c>
      <c r="G3" s="33"/>
      <c r="H3" s="34" t="s">
        <v>27</v>
      </c>
      <c r="I3" s="34" t="s">
        <v>23</v>
      </c>
      <c r="J3" s="34"/>
      <c r="K3" s="34"/>
      <c r="L3" s="149"/>
      <c r="M3" s="19"/>
    </row>
    <row r="4" spans="1:13" ht="15">
      <c r="A4" s="45"/>
      <c r="B4" s="35" t="str">
        <f t="shared" si="0"/>
        <v>/IEA29PL/EntryInformation</v>
      </c>
      <c r="C4" s="35" t="s">
        <v>3334</v>
      </c>
      <c r="D4" s="35" t="str">
        <f t="shared" si="1"/>
        <v>HouseConsignment</v>
      </c>
      <c r="E4" s="35"/>
      <c r="F4" s="35" t="s">
        <v>4044</v>
      </c>
      <c r="G4" s="35"/>
      <c r="H4" s="45"/>
      <c r="I4" s="45" t="s">
        <v>18</v>
      </c>
      <c r="J4" s="45" t="s">
        <v>130</v>
      </c>
      <c r="K4" s="45"/>
      <c r="L4" s="147"/>
    </row>
    <row r="5" spans="1:13" ht="15">
      <c r="A5" s="45"/>
      <c r="B5" s="35" t="str">
        <f t="shared" si="0"/>
        <v>/IEA29PL/EntryInformation</v>
      </c>
      <c r="C5" s="35" t="s">
        <v>3335</v>
      </c>
      <c r="D5" s="35" t="str">
        <f t="shared" si="1"/>
        <v>RefusalFlag</v>
      </c>
      <c r="E5" s="35"/>
      <c r="F5" s="35" t="s">
        <v>4045</v>
      </c>
      <c r="G5" s="35"/>
      <c r="H5" s="45"/>
      <c r="I5" s="45" t="s">
        <v>18</v>
      </c>
      <c r="J5" s="45" t="s">
        <v>103</v>
      </c>
      <c r="K5" s="45"/>
      <c r="L5" s="147"/>
    </row>
    <row r="6" spans="1:13" ht="15">
      <c r="A6" s="45"/>
      <c r="B6" s="35" t="str">
        <f t="shared" si="0"/>
        <v>/IEA29PL/EntryInformation</v>
      </c>
      <c r="C6" s="35" t="s">
        <v>3336</v>
      </c>
      <c r="D6" s="35" t="str">
        <f t="shared" si="1"/>
        <v>InformationText</v>
      </c>
      <c r="E6" s="35"/>
      <c r="F6" s="35" t="s">
        <v>4047</v>
      </c>
      <c r="G6" s="35"/>
      <c r="H6" s="45"/>
      <c r="I6" s="45" t="s">
        <v>23</v>
      </c>
      <c r="J6" s="45" t="s">
        <v>4046</v>
      </c>
      <c r="K6" s="45"/>
      <c r="L6" s="147"/>
    </row>
    <row r="7" spans="1:13" ht="15">
      <c r="A7" s="156" t="s">
        <v>15</v>
      </c>
      <c r="B7" s="33" t="str">
        <f t="shared" si="0"/>
        <v>/IEA29PL</v>
      </c>
      <c r="C7" s="33" t="s">
        <v>3337</v>
      </c>
      <c r="D7" s="33" t="str">
        <f t="shared" si="1"/>
        <v>CCA29D</v>
      </c>
      <c r="E7" s="33"/>
      <c r="F7" s="33"/>
      <c r="G7" s="33"/>
      <c r="H7" s="34">
        <v>1</v>
      </c>
      <c r="I7" s="34" t="s">
        <v>18</v>
      </c>
      <c r="J7" s="34"/>
      <c r="K7" s="34"/>
      <c r="L7" s="149"/>
      <c r="M7" s="19"/>
    </row>
    <row r="8" spans="1:13" ht="15">
      <c r="A8" s="45"/>
      <c r="B8" s="35" t="str">
        <f t="shared" si="0"/>
        <v>/IEA29PL/CCA29D</v>
      </c>
      <c r="C8" s="35" t="s">
        <v>3338</v>
      </c>
      <c r="D8" s="35" t="str">
        <f t="shared" si="1"/>
        <v>@PhaseID</v>
      </c>
      <c r="E8" s="35"/>
      <c r="F8" s="36" t="s">
        <v>62</v>
      </c>
      <c r="G8" s="37"/>
      <c r="H8" s="38"/>
      <c r="I8" s="38" t="s">
        <v>23</v>
      </c>
      <c r="J8" s="38"/>
      <c r="K8" s="38"/>
      <c r="L8" s="39"/>
    </row>
    <row r="9" spans="1:13" ht="15">
      <c r="A9" s="45"/>
      <c r="B9" s="35" t="str">
        <f t="shared" si="0"/>
        <v>/IEA29PL/CCA29D</v>
      </c>
      <c r="C9" s="35" t="s">
        <v>3339</v>
      </c>
      <c r="D9" s="35" t="str">
        <f t="shared" si="1"/>
        <v>messageSender</v>
      </c>
      <c r="E9" s="35"/>
      <c r="F9" s="36" t="s">
        <v>64</v>
      </c>
      <c r="G9" s="37"/>
      <c r="H9" s="38"/>
      <c r="I9" s="38" t="s">
        <v>18</v>
      </c>
      <c r="J9" s="38" t="s">
        <v>58</v>
      </c>
      <c r="K9" s="38"/>
      <c r="L9" s="39"/>
    </row>
    <row r="10" spans="1:13" ht="15">
      <c r="A10" s="45"/>
      <c r="B10" s="35" t="str">
        <f t="shared" si="0"/>
        <v>/IEA29PL/CCA29D</v>
      </c>
      <c r="C10" s="35" t="s">
        <v>3340</v>
      </c>
      <c r="D10" s="35" t="str">
        <f t="shared" si="1"/>
        <v>messageRecipient</v>
      </c>
      <c r="E10" s="35"/>
      <c r="F10" s="36" t="s">
        <v>66</v>
      </c>
      <c r="G10" s="37"/>
      <c r="H10" s="38"/>
      <c r="I10" s="38" t="s">
        <v>18</v>
      </c>
      <c r="J10" s="38" t="s">
        <v>58</v>
      </c>
      <c r="K10" s="38"/>
      <c r="L10" s="39"/>
    </row>
    <row r="11" spans="1:13" ht="15">
      <c r="A11" s="45"/>
      <c r="B11" s="35" t="str">
        <f t="shared" si="0"/>
        <v>/IEA29PL/CCA29D</v>
      </c>
      <c r="C11" s="35" t="s">
        <v>3341</v>
      </c>
      <c r="D11" s="35" t="str">
        <f t="shared" si="1"/>
        <v>preparationDateAndTime</v>
      </c>
      <c r="E11" s="35"/>
      <c r="F11" s="36" t="s">
        <v>68</v>
      </c>
      <c r="G11" s="40"/>
      <c r="H11" s="41"/>
      <c r="I11" s="38" t="s">
        <v>18</v>
      </c>
      <c r="J11" s="38" t="s">
        <v>69</v>
      </c>
      <c r="K11" s="38"/>
      <c r="L11" s="39" t="s">
        <v>70</v>
      </c>
    </row>
    <row r="12" spans="1:13" ht="15">
      <c r="A12" s="45"/>
      <c r="B12" s="35" t="str">
        <f t="shared" si="0"/>
        <v>/IEA29PL/CCA29D</v>
      </c>
      <c r="C12" s="35" t="s">
        <v>3342</v>
      </c>
      <c r="D12" s="35" t="str">
        <f t="shared" si="1"/>
        <v>messageIdentification</v>
      </c>
      <c r="E12" s="35"/>
      <c r="F12" s="36" t="s">
        <v>72</v>
      </c>
      <c r="G12" s="42"/>
      <c r="H12" s="43"/>
      <c r="I12" s="38" t="s">
        <v>18</v>
      </c>
      <c r="J12" s="38" t="s">
        <v>58</v>
      </c>
      <c r="K12" s="38"/>
      <c r="L12" s="39" t="s">
        <v>73</v>
      </c>
    </row>
    <row r="13" spans="1:13" ht="15">
      <c r="A13" s="45"/>
      <c r="B13" s="35" t="str">
        <f t="shared" si="0"/>
        <v>/IEA29PL/CCA29D</v>
      </c>
      <c r="C13" s="35" t="s">
        <v>3343</v>
      </c>
      <c r="D13" s="35" t="str">
        <f t="shared" si="1"/>
        <v>messageType</v>
      </c>
      <c r="E13" s="35"/>
      <c r="F13" s="36" t="s">
        <v>75</v>
      </c>
      <c r="G13" s="40"/>
      <c r="H13" s="41"/>
      <c r="I13" s="38" t="s">
        <v>18</v>
      </c>
      <c r="J13" s="38" t="s">
        <v>76</v>
      </c>
      <c r="K13" s="38" t="s">
        <v>77</v>
      </c>
      <c r="L13" s="39"/>
    </row>
    <row r="14" spans="1:13" ht="15">
      <c r="A14" s="45"/>
      <c r="B14" s="35" t="str">
        <f t="shared" si="0"/>
        <v>/IEA29PL/CCA29D</v>
      </c>
      <c r="C14" s="35" t="s">
        <v>3344</v>
      </c>
      <c r="D14" s="35" t="str">
        <f t="shared" si="1"/>
        <v>correlationIdentifier</v>
      </c>
      <c r="E14" s="35"/>
      <c r="F14" s="36" t="s">
        <v>3828</v>
      </c>
      <c r="G14" s="40"/>
      <c r="H14" s="41"/>
      <c r="I14" s="38" t="s">
        <v>28</v>
      </c>
      <c r="J14" s="38" t="s">
        <v>58</v>
      </c>
      <c r="K14" s="38"/>
      <c r="L14" s="39" t="s">
        <v>80</v>
      </c>
    </row>
    <row r="15" spans="1:13" ht="15">
      <c r="A15" s="156" t="s">
        <v>15</v>
      </c>
      <c r="B15" s="33" t="str">
        <f t="shared" si="0"/>
        <v>/IEA29PL/CCA29D</v>
      </c>
      <c r="C15" s="33" t="s">
        <v>3345</v>
      </c>
      <c r="D15" s="33" t="str">
        <f t="shared" si="1"/>
        <v>TransitOperation</v>
      </c>
      <c r="E15" s="33"/>
      <c r="F15" s="33" t="s">
        <v>3084</v>
      </c>
      <c r="G15" s="33"/>
      <c r="H15" s="34">
        <v>1</v>
      </c>
      <c r="I15" s="34" t="s">
        <v>18</v>
      </c>
      <c r="J15" s="34"/>
      <c r="K15" s="34"/>
      <c r="L15" s="149"/>
      <c r="M15" s="19"/>
    </row>
    <row r="16" spans="1:13" ht="15">
      <c r="A16" s="45"/>
      <c r="B16" s="35" t="str">
        <f t="shared" si="0"/>
        <v>/IEA29PL/CCA29D/TransitOperation</v>
      </c>
      <c r="C16" s="35" t="s">
        <v>3346</v>
      </c>
      <c r="D16" s="35" t="str">
        <f t="shared" si="1"/>
        <v>LRN</v>
      </c>
      <c r="E16" s="35"/>
      <c r="F16" s="36" t="s">
        <v>3085</v>
      </c>
      <c r="G16" s="35"/>
      <c r="H16" s="45"/>
      <c r="I16" s="38" t="s">
        <v>18</v>
      </c>
      <c r="J16" s="38" t="s">
        <v>85</v>
      </c>
      <c r="K16" s="45"/>
      <c r="L16" s="147"/>
    </row>
    <row r="17" spans="1:13" ht="15">
      <c r="A17" s="45"/>
      <c r="B17" s="35" t="str">
        <f t="shared" si="0"/>
        <v>/IEA29PL/CCA29D/TransitOperation</v>
      </c>
      <c r="C17" s="35" t="s">
        <v>3347</v>
      </c>
      <c r="D17" s="35" t="str">
        <f t="shared" si="1"/>
        <v>MRN</v>
      </c>
      <c r="E17" s="35"/>
      <c r="F17" s="36" t="s">
        <v>1011</v>
      </c>
      <c r="G17" s="35"/>
      <c r="H17" s="45"/>
      <c r="I17" s="38" t="s">
        <v>18</v>
      </c>
      <c r="J17" s="38" t="s">
        <v>1502</v>
      </c>
      <c r="K17" s="45"/>
      <c r="L17" s="147" t="s">
        <v>70</v>
      </c>
    </row>
    <row r="18" spans="1:13" ht="15">
      <c r="A18" s="45"/>
      <c r="B18" s="35" t="str">
        <f t="shared" si="0"/>
        <v>/IEA29PL/CCA29D/TransitOperation</v>
      </c>
      <c r="C18" s="35" t="s">
        <v>3348</v>
      </c>
      <c r="D18" s="35" t="str">
        <f t="shared" si="1"/>
        <v>declarationType</v>
      </c>
      <c r="E18" s="35"/>
      <c r="F18" s="36" t="s">
        <v>3829</v>
      </c>
      <c r="G18" s="35"/>
      <c r="H18" s="45"/>
      <c r="I18" s="56" t="s">
        <v>18</v>
      </c>
      <c r="J18" s="56" t="s">
        <v>88</v>
      </c>
      <c r="K18" s="56" t="s">
        <v>89</v>
      </c>
      <c r="L18" s="59" t="s">
        <v>90</v>
      </c>
    </row>
    <row r="19" spans="1:13" ht="15">
      <c r="A19" s="45"/>
      <c r="B19" s="35" t="str">
        <f t="shared" si="0"/>
        <v>/IEA29PL/CCA29D/TransitOperation</v>
      </c>
      <c r="C19" s="35" t="s">
        <v>3349</v>
      </c>
      <c r="D19" s="35" t="str">
        <f t="shared" si="1"/>
        <v>additionalDeclarationType</v>
      </c>
      <c r="E19" s="35"/>
      <c r="F19" s="36" t="s">
        <v>3830</v>
      </c>
      <c r="G19" s="35"/>
      <c r="H19" s="45"/>
      <c r="I19" s="56" t="s">
        <v>18</v>
      </c>
      <c r="J19" s="56" t="s">
        <v>93</v>
      </c>
      <c r="K19" s="56" t="s">
        <v>94</v>
      </c>
      <c r="L19" s="59"/>
    </row>
    <row r="20" spans="1:13" ht="15">
      <c r="A20" s="45"/>
      <c r="B20" s="35" t="str">
        <f t="shared" si="0"/>
        <v>/IEA29PL/CCA29D/TransitOperation</v>
      </c>
      <c r="C20" s="35" t="s">
        <v>3350</v>
      </c>
      <c r="D20" s="35" t="str">
        <f t="shared" si="1"/>
        <v>TIRCarnetNumber</v>
      </c>
      <c r="E20" s="35"/>
      <c r="F20" s="36" t="s">
        <v>3831</v>
      </c>
      <c r="G20" s="35"/>
      <c r="H20" s="45"/>
      <c r="I20" s="56" t="s">
        <v>28</v>
      </c>
      <c r="J20" s="56" t="s">
        <v>97</v>
      </c>
      <c r="K20" s="56"/>
      <c r="L20" s="59" t="s">
        <v>98</v>
      </c>
    </row>
    <row r="21" spans="1:13" ht="15">
      <c r="A21" s="45"/>
      <c r="B21" s="35" t="str">
        <f t="shared" si="0"/>
        <v>/IEA29PL/CCA29D/TransitOperation</v>
      </c>
      <c r="C21" s="35" t="s">
        <v>3351</v>
      </c>
      <c r="D21" s="35" t="str">
        <f t="shared" si="1"/>
        <v>declarationAcceptanceDate</v>
      </c>
      <c r="E21" s="35"/>
      <c r="F21" s="36" t="s">
        <v>3832</v>
      </c>
      <c r="G21" s="35"/>
      <c r="H21" s="45"/>
      <c r="I21" s="56" t="s">
        <v>18</v>
      </c>
      <c r="J21" s="56" t="s">
        <v>123</v>
      </c>
      <c r="K21" s="45"/>
      <c r="L21" s="147" t="s">
        <v>70</v>
      </c>
    </row>
    <row r="22" spans="1:13" ht="15">
      <c r="A22" s="45"/>
      <c r="B22" s="35" t="str">
        <f t="shared" si="0"/>
        <v>/IEA29PL/CCA29D/TransitOperation</v>
      </c>
      <c r="C22" s="35" t="s">
        <v>3352</v>
      </c>
      <c r="D22" s="35" t="str">
        <f t="shared" si="1"/>
        <v>releaseDate</v>
      </c>
      <c r="E22" s="35"/>
      <c r="F22" s="36" t="s">
        <v>3833</v>
      </c>
      <c r="G22" s="35"/>
      <c r="H22" s="45"/>
      <c r="I22" s="56" t="s">
        <v>18</v>
      </c>
      <c r="J22" s="56" t="s">
        <v>123</v>
      </c>
      <c r="K22" s="45"/>
      <c r="L22" s="147" t="s">
        <v>70</v>
      </c>
    </row>
    <row r="23" spans="1:13" ht="15">
      <c r="A23" s="45"/>
      <c r="B23" s="35" t="str">
        <f t="shared" si="0"/>
        <v>/IEA29PL/CCA29D/TransitOperation</v>
      </c>
      <c r="C23" s="35" t="s">
        <v>3353</v>
      </c>
      <c r="D23" s="35" t="str">
        <f t="shared" si="1"/>
        <v>security</v>
      </c>
      <c r="E23" s="35"/>
      <c r="F23" s="36" t="s">
        <v>3834</v>
      </c>
      <c r="G23" s="35"/>
      <c r="H23" s="45"/>
      <c r="I23" s="45" t="s">
        <v>18</v>
      </c>
      <c r="J23" s="45" t="s">
        <v>103</v>
      </c>
      <c r="K23" s="45" t="s">
        <v>104</v>
      </c>
      <c r="L23" s="150" t="s">
        <v>3845</v>
      </c>
    </row>
    <row r="24" spans="1:13" ht="15">
      <c r="A24" s="45"/>
      <c r="B24" s="35" t="str">
        <f t="shared" si="0"/>
        <v>/IEA29PL/CCA29D/TransitOperation</v>
      </c>
      <c r="C24" s="35" t="s">
        <v>3354</v>
      </c>
      <c r="D24" s="35" t="str">
        <f t="shared" si="1"/>
        <v>reducedDatasetIndicator</v>
      </c>
      <c r="E24" s="35"/>
      <c r="F24" s="36" t="s">
        <v>3836</v>
      </c>
      <c r="G24" s="35"/>
      <c r="H24" s="45"/>
      <c r="I24" s="45" t="s">
        <v>18</v>
      </c>
      <c r="J24" s="45" t="s">
        <v>103</v>
      </c>
      <c r="K24" s="45" t="s">
        <v>107</v>
      </c>
      <c r="L24" s="150" t="s">
        <v>108</v>
      </c>
    </row>
    <row r="25" spans="1:13" ht="15">
      <c r="A25" s="45"/>
      <c r="B25" s="35" t="str">
        <f t="shared" si="0"/>
        <v>/IEA29PL/CCA29D/TransitOperation</v>
      </c>
      <c r="C25" s="35" t="s">
        <v>3355</v>
      </c>
      <c r="D25" s="35" t="str">
        <f t="shared" si="1"/>
        <v>specificCircumstanceIndicator</v>
      </c>
      <c r="E25" s="35"/>
      <c r="F25" s="36" t="s">
        <v>3837</v>
      </c>
      <c r="G25" s="35"/>
      <c r="H25" s="45"/>
      <c r="I25" s="45" t="s">
        <v>28</v>
      </c>
      <c r="J25" s="45" t="s">
        <v>111</v>
      </c>
      <c r="K25" s="45" t="s">
        <v>112</v>
      </c>
      <c r="L25" s="147" t="s">
        <v>113</v>
      </c>
    </row>
    <row r="26" spans="1:13" ht="15">
      <c r="A26" s="45"/>
      <c r="B26" s="35" t="str">
        <f t="shared" si="0"/>
        <v>/IEA29PL/CCA29D/TransitOperation</v>
      </c>
      <c r="C26" s="35" t="s">
        <v>3356</v>
      </c>
      <c r="D26" s="35" t="str">
        <f t="shared" si="1"/>
        <v>communicationLanguageAtDeparture</v>
      </c>
      <c r="E26" s="35"/>
      <c r="F26" s="54" t="s">
        <v>115</v>
      </c>
      <c r="G26" s="35"/>
      <c r="H26" s="45"/>
      <c r="I26" s="45" t="s">
        <v>23</v>
      </c>
      <c r="J26" s="45" t="s">
        <v>116</v>
      </c>
      <c r="K26" s="45" t="s">
        <v>117</v>
      </c>
      <c r="L26" s="150" t="s">
        <v>118</v>
      </c>
      <c r="M26" t="s">
        <v>3846</v>
      </c>
    </row>
    <row r="27" spans="1:13" ht="15">
      <c r="A27" s="45"/>
      <c r="B27" s="35" t="str">
        <f t="shared" si="0"/>
        <v>/IEA29PL/CCA29D/TransitOperation</v>
      </c>
      <c r="C27" s="35" t="s">
        <v>3357</v>
      </c>
      <c r="D27" s="35" t="str">
        <f t="shared" si="1"/>
        <v>bindingItinerary</v>
      </c>
      <c r="E27" s="35"/>
      <c r="F27" s="54" t="s">
        <v>3838</v>
      </c>
      <c r="G27" s="35"/>
      <c r="H27" s="45"/>
      <c r="I27" s="45" t="s">
        <v>18</v>
      </c>
      <c r="J27" s="45" t="s">
        <v>103</v>
      </c>
      <c r="K27" s="45" t="s">
        <v>107</v>
      </c>
      <c r="L27" s="147"/>
    </row>
    <row r="28" spans="1:13" ht="15">
      <c r="A28" s="156" t="s">
        <v>15</v>
      </c>
      <c r="B28" s="33" t="str">
        <f t="shared" si="0"/>
        <v>/IEA29PL/CCA29D</v>
      </c>
      <c r="C28" s="33" t="s">
        <v>3358</v>
      </c>
      <c r="D28" s="33" t="str">
        <f t="shared" si="1"/>
        <v>Authorisation</v>
      </c>
      <c r="E28" s="33"/>
      <c r="F28" s="55" t="s">
        <v>3840</v>
      </c>
      <c r="G28" s="33"/>
      <c r="H28" s="34" t="s">
        <v>126</v>
      </c>
      <c r="I28" s="34" t="s">
        <v>28</v>
      </c>
      <c r="J28" s="34"/>
      <c r="K28" s="34"/>
      <c r="L28" s="149" t="s">
        <v>3808</v>
      </c>
      <c r="M28" s="19"/>
    </row>
    <row r="29" spans="1:13" ht="15">
      <c r="A29" s="45"/>
      <c r="B29" s="35" t="str">
        <f t="shared" si="0"/>
        <v>/IEA29PL/CCA29D/Authorisation</v>
      </c>
      <c r="C29" s="35" t="s">
        <v>3359</v>
      </c>
      <c r="D29" s="35" t="str">
        <f t="shared" si="1"/>
        <v>sequenceNumber</v>
      </c>
      <c r="E29" s="35"/>
      <c r="F29" s="54" t="s">
        <v>129</v>
      </c>
      <c r="G29" s="35"/>
      <c r="H29" s="45"/>
      <c r="I29" s="56" t="s">
        <v>18</v>
      </c>
      <c r="J29" s="56" t="s">
        <v>130</v>
      </c>
      <c r="K29" s="56"/>
      <c r="L29" s="59" t="s">
        <v>131</v>
      </c>
    </row>
    <row r="30" spans="1:13" ht="15">
      <c r="A30" s="45"/>
      <c r="B30" s="35" t="str">
        <f t="shared" si="0"/>
        <v>/IEA29PL/CCA29D/Authorisation</v>
      </c>
      <c r="C30" s="35" t="s">
        <v>3360</v>
      </c>
      <c r="D30" s="35" t="str">
        <f t="shared" si="1"/>
        <v>type</v>
      </c>
      <c r="E30" s="35"/>
      <c r="F30" s="54" t="s">
        <v>133</v>
      </c>
      <c r="G30" s="35"/>
      <c r="H30" s="45"/>
      <c r="I30" s="56" t="s">
        <v>18</v>
      </c>
      <c r="J30" s="56" t="s">
        <v>24</v>
      </c>
      <c r="K30" s="56" t="s">
        <v>134</v>
      </c>
      <c r="L30" s="59" t="s">
        <v>3847</v>
      </c>
    </row>
    <row r="31" spans="1:13" ht="15">
      <c r="A31" s="45"/>
      <c r="B31" s="35" t="str">
        <f t="shared" si="0"/>
        <v>/IEA29PL/CCA29D/Authorisation</v>
      </c>
      <c r="C31" s="35" t="s">
        <v>3361</v>
      </c>
      <c r="D31" s="35" t="str">
        <f t="shared" si="1"/>
        <v>referenceNumber</v>
      </c>
      <c r="E31" s="35"/>
      <c r="F31" s="54" t="s">
        <v>137</v>
      </c>
      <c r="G31" s="35"/>
      <c r="H31" s="45"/>
      <c r="I31" s="56" t="s">
        <v>18</v>
      </c>
      <c r="J31" s="56" t="s">
        <v>58</v>
      </c>
      <c r="K31" s="56"/>
      <c r="L31" s="59" t="s">
        <v>3848</v>
      </c>
    </row>
    <row r="32" spans="1:13" ht="15">
      <c r="A32" s="156" t="s">
        <v>15</v>
      </c>
      <c r="B32" s="33" t="str">
        <f t="shared" si="0"/>
        <v>/IEA29PL/CCA29D</v>
      </c>
      <c r="C32" s="33" t="s">
        <v>3362</v>
      </c>
      <c r="D32" s="33" t="str">
        <f t="shared" si="1"/>
        <v>CustomsOfficeOfDeparture</v>
      </c>
      <c r="E32" s="33"/>
      <c r="F32" s="55" t="s">
        <v>1907</v>
      </c>
      <c r="G32" s="33"/>
      <c r="H32" s="34">
        <v>1</v>
      </c>
      <c r="I32" s="34" t="s">
        <v>18</v>
      </c>
      <c r="J32" s="34"/>
      <c r="K32" s="34"/>
      <c r="L32" s="149"/>
      <c r="M32" s="19"/>
    </row>
    <row r="33" spans="1:13" ht="15">
      <c r="A33" s="45"/>
      <c r="B33" s="35" t="str">
        <f t="shared" si="0"/>
        <v>/IEA29PL/CCA29D/CustomsOfficeOfDeparture</v>
      </c>
      <c r="C33" s="35" t="s">
        <v>3363</v>
      </c>
      <c r="D33" s="35" t="str">
        <f t="shared" si="1"/>
        <v>referenceNumber</v>
      </c>
      <c r="E33" s="35"/>
      <c r="F33" s="54" t="s">
        <v>141</v>
      </c>
      <c r="G33" s="35"/>
      <c r="H33" s="45"/>
      <c r="I33" s="56" t="s">
        <v>18</v>
      </c>
      <c r="J33" s="56" t="s">
        <v>142</v>
      </c>
      <c r="K33" s="45" t="s">
        <v>143</v>
      </c>
      <c r="L33" s="92" t="s">
        <v>3849</v>
      </c>
    </row>
    <row r="34" spans="1:13" ht="15">
      <c r="A34" s="45"/>
      <c r="B34" s="35" t="str">
        <f t="shared" si="0"/>
        <v>/IEA29PL/CCA29D/CustomsOfficeOfDeparture</v>
      </c>
      <c r="C34" s="35" t="s">
        <v>3364</v>
      </c>
      <c r="D34" s="35" t="str">
        <f t="shared" si="1"/>
        <v>entryIndicator</v>
      </c>
      <c r="E34" s="35"/>
      <c r="F34" s="54" t="s">
        <v>145</v>
      </c>
      <c r="G34" s="35"/>
      <c r="H34" s="45"/>
      <c r="I34" s="56" t="s">
        <v>28</v>
      </c>
      <c r="J34" s="56" t="s">
        <v>103</v>
      </c>
      <c r="K34" s="45" t="s">
        <v>107</v>
      </c>
      <c r="L34" s="59" t="s">
        <v>146</v>
      </c>
    </row>
    <row r="35" spans="1:13" ht="15">
      <c r="A35" s="156" t="s">
        <v>15</v>
      </c>
      <c r="B35" s="33" t="str">
        <f t="shared" si="0"/>
        <v>/IEA29PL/CCA29D</v>
      </c>
      <c r="C35" s="33" t="s">
        <v>3365</v>
      </c>
      <c r="D35" s="33" t="str">
        <f t="shared" si="1"/>
        <v>CustomsOfficeOfDestinationDeclared</v>
      </c>
      <c r="E35" s="33"/>
      <c r="F35" s="55" t="s">
        <v>1908</v>
      </c>
      <c r="G35" s="33"/>
      <c r="H35" s="34">
        <v>1</v>
      </c>
      <c r="I35" s="34" t="s">
        <v>18</v>
      </c>
      <c r="J35" s="34"/>
      <c r="K35" s="34"/>
      <c r="L35" s="149"/>
      <c r="M35" s="19"/>
    </row>
    <row r="36" spans="1:13" ht="15">
      <c r="A36" s="45"/>
      <c r="B36" s="35" t="str">
        <f t="shared" si="0"/>
        <v>/IEA29PL/CCA29D/CustomsOfficeOfDestinationDeclared</v>
      </c>
      <c r="C36" s="35" t="s">
        <v>3366</v>
      </c>
      <c r="D36" s="35" t="str">
        <f t="shared" si="1"/>
        <v>referenceNumber</v>
      </c>
      <c r="E36" s="35"/>
      <c r="F36" s="54" t="s">
        <v>150</v>
      </c>
      <c r="G36" s="35"/>
      <c r="H36" s="45"/>
      <c r="I36" s="56" t="s">
        <v>18</v>
      </c>
      <c r="J36" s="56" t="s">
        <v>142</v>
      </c>
      <c r="K36" s="45" t="s">
        <v>151</v>
      </c>
      <c r="L36" s="147" t="s">
        <v>3850</v>
      </c>
    </row>
    <row r="37" spans="1:13" ht="15">
      <c r="A37" s="156" t="s">
        <v>15</v>
      </c>
      <c r="B37" s="33" t="str">
        <f t="shared" si="0"/>
        <v>/IEA29PL/CCA29D</v>
      </c>
      <c r="C37" s="33" t="s">
        <v>3367</v>
      </c>
      <c r="D37" s="33" t="str">
        <f t="shared" si="1"/>
        <v>CustomsOfficeOfTransitDeclared</v>
      </c>
      <c r="E37" s="33"/>
      <c r="F37" s="55" t="s">
        <v>1909</v>
      </c>
      <c r="G37" s="33"/>
      <c r="H37" s="34" t="s">
        <v>126</v>
      </c>
      <c r="I37" s="34" t="s">
        <v>28</v>
      </c>
      <c r="J37" s="34"/>
      <c r="K37" s="34"/>
      <c r="L37" s="149" t="s">
        <v>154</v>
      </c>
      <c r="M37" s="19"/>
    </row>
    <row r="38" spans="1:13" ht="15">
      <c r="A38" s="45"/>
      <c r="B38" s="35" t="str">
        <f t="shared" si="0"/>
        <v>/IEA29PL/CCA29D/CustomsOfficeOfTransitDeclared</v>
      </c>
      <c r="C38" s="35" t="s">
        <v>3368</v>
      </c>
      <c r="D38" s="35" t="str">
        <f t="shared" si="1"/>
        <v>sequenceNumber</v>
      </c>
      <c r="E38" s="35"/>
      <c r="F38" s="54" t="s">
        <v>129</v>
      </c>
      <c r="G38" s="35"/>
      <c r="H38" s="45"/>
      <c r="I38" s="56" t="s">
        <v>18</v>
      </c>
      <c r="J38" s="56" t="s">
        <v>130</v>
      </c>
      <c r="K38" s="56"/>
      <c r="L38" s="59" t="s">
        <v>131</v>
      </c>
    </row>
    <row r="39" spans="1:13" ht="15">
      <c r="A39" s="45"/>
      <c r="B39" s="35" t="str">
        <f t="shared" si="0"/>
        <v>/IEA29PL/CCA29D/CustomsOfficeOfTransitDeclared</v>
      </c>
      <c r="C39" s="35" t="s">
        <v>3369</v>
      </c>
      <c r="D39" s="35" t="str">
        <f t="shared" si="1"/>
        <v>referenceNumber</v>
      </c>
      <c r="E39" s="35"/>
      <c r="F39" s="54" t="s">
        <v>157</v>
      </c>
      <c r="G39" s="35"/>
      <c r="H39" s="45"/>
      <c r="I39" s="56" t="s">
        <v>18</v>
      </c>
      <c r="J39" s="56" t="s">
        <v>142</v>
      </c>
      <c r="K39" s="56" t="s">
        <v>158</v>
      </c>
      <c r="L39" s="59" t="s">
        <v>3967</v>
      </c>
    </row>
    <row r="40" spans="1:13" ht="15">
      <c r="A40" s="45"/>
      <c r="B40" s="35" t="str">
        <f t="shared" si="0"/>
        <v>/IEA29PL/CCA29D/CustomsOfficeOfTransitDeclared</v>
      </c>
      <c r="C40" s="35" t="s">
        <v>3370</v>
      </c>
      <c r="D40" s="35" t="str">
        <f t="shared" si="1"/>
        <v>arrivalDateAndTimeEstimated</v>
      </c>
      <c r="E40" s="35"/>
      <c r="F40" s="54" t="s">
        <v>160</v>
      </c>
      <c r="G40" s="35"/>
      <c r="H40" s="45"/>
      <c r="I40" s="56" t="s">
        <v>28</v>
      </c>
      <c r="J40" s="56" t="s">
        <v>69</v>
      </c>
      <c r="K40" s="56"/>
      <c r="L40" s="59" t="s">
        <v>3968</v>
      </c>
      <c r="M40" s="6" t="s">
        <v>3851</v>
      </c>
    </row>
    <row r="41" spans="1:13" ht="15">
      <c r="A41" s="45"/>
      <c r="B41" s="35" t="str">
        <f t="shared" si="0"/>
        <v>/IEA29PL/CCA29D/CustomsOfficeOfTransitDeclared</v>
      </c>
      <c r="C41" s="35" t="s">
        <v>3371</v>
      </c>
      <c r="D41" s="35" t="str">
        <f t="shared" si="1"/>
        <v>entryIndicator</v>
      </c>
      <c r="E41" s="35"/>
      <c r="F41" s="54" t="s">
        <v>145</v>
      </c>
      <c r="G41" s="35"/>
      <c r="H41" s="45"/>
      <c r="I41" s="56" t="s">
        <v>28</v>
      </c>
      <c r="J41" s="56" t="s">
        <v>103</v>
      </c>
      <c r="K41" s="56" t="s">
        <v>107</v>
      </c>
      <c r="L41" s="59" t="s">
        <v>163</v>
      </c>
    </row>
    <row r="42" spans="1:13" ht="15">
      <c r="A42" s="45"/>
      <c r="B42" s="35" t="str">
        <f t="shared" si="0"/>
        <v>/IEA29PL/CCA29D/CustomsOfficeOfTransitDeclared</v>
      </c>
      <c r="C42" s="35" t="s">
        <v>3372</v>
      </c>
      <c r="D42" s="35" t="str">
        <f t="shared" si="1"/>
        <v>reEntryIndicator</v>
      </c>
      <c r="E42" s="35"/>
      <c r="F42" s="54" t="s">
        <v>165</v>
      </c>
      <c r="G42" s="35"/>
      <c r="H42" s="45"/>
      <c r="I42" s="56" t="s">
        <v>28</v>
      </c>
      <c r="J42" s="56" t="s">
        <v>103</v>
      </c>
      <c r="K42" s="56" t="s">
        <v>107</v>
      </c>
      <c r="L42" s="59" t="s">
        <v>166</v>
      </c>
    </row>
    <row r="43" spans="1:13" ht="15">
      <c r="A43" s="156" t="s">
        <v>15</v>
      </c>
      <c r="B43" s="33" t="str">
        <f t="shared" si="0"/>
        <v>/IEA29PL/CCA29D</v>
      </c>
      <c r="C43" s="33" t="s">
        <v>3373</v>
      </c>
      <c r="D43" s="33" t="str">
        <f t="shared" si="1"/>
        <v>CustomsOfficeOfExitForTransitDeclared</v>
      </c>
      <c r="E43" s="33"/>
      <c r="F43" s="55" t="s">
        <v>1910</v>
      </c>
      <c r="G43" s="33"/>
      <c r="H43" s="34" t="s">
        <v>126</v>
      </c>
      <c r="I43" s="34" t="s">
        <v>28</v>
      </c>
      <c r="J43" s="34"/>
      <c r="K43" s="34"/>
      <c r="L43" s="149" t="s">
        <v>3809</v>
      </c>
      <c r="M43" s="19"/>
    </row>
    <row r="44" spans="1:13" ht="15">
      <c r="A44" s="45"/>
      <c r="B44" s="35" t="str">
        <f t="shared" si="0"/>
        <v>/IEA29PL/CCA29D/CustomsOfficeOfExitForTransitDeclared</v>
      </c>
      <c r="C44" s="35" t="s">
        <v>3374</v>
      </c>
      <c r="D44" s="35" t="str">
        <f t="shared" si="1"/>
        <v>sequenceNumber</v>
      </c>
      <c r="E44" s="35"/>
      <c r="F44" s="54" t="s">
        <v>129</v>
      </c>
      <c r="G44" s="35"/>
      <c r="H44" s="45"/>
      <c r="I44" s="56" t="s">
        <v>18</v>
      </c>
      <c r="J44" s="56" t="s">
        <v>130</v>
      </c>
      <c r="K44" s="56"/>
      <c r="L44" s="59" t="s">
        <v>131</v>
      </c>
    </row>
    <row r="45" spans="1:13" ht="15">
      <c r="A45" s="45"/>
      <c r="B45" s="35" t="str">
        <f t="shared" si="0"/>
        <v>/IEA29PL/CCA29D/CustomsOfficeOfExitForTransitDeclared</v>
      </c>
      <c r="C45" s="35" t="s">
        <v>3375</v>
      </c>
      <c r="D45" s="35" t="str">
        <f t="shared" si="1"/>
        <v>referenceNumber</v>
      </c>
      <c r="E45" s="35"/>
      <c r="F45" s="54" t="s">
        <v>171</v>
      </c>
      <c r="G45" s="35"/>
      <c r="H45" s="45"/>
      <c r="I45" s="56" t="s">
        <v>18</v>
      </c>
      <c r="J45" s="56" t="s">
        <v>142</v>
      </c>
      <c r="K45" s="56" t="s">
        <v>172</v>
      </c>
      <c r="L45" s="59" t="s">
        <v>3852</v>
      </c>
    </row>
    <row r="46" spans="1:13" ht="15">
      <c r="A46" s="156" t="s">
        <v>15</v>
      </c>
      <c r="B46" s="33" t="str">
        <f t="shared" si="0"/>
        <v>/IEA29PL/CCA29D</v>
      </c>
      <c r="C46" s="33" t="s">
        <v>3376</v>
      </c>
      <c r="D46" s="33" t="str">
        <f t="shared" si="1"/>
        <v>HolderOfTheTransitProcedure</v>
      </c>
      <c r="E46" s="33"/>
      <c r="F46" s="55" t="s">
        <v>175</v>
      </c>
      <c r="G46" s="33"/>
      <c r="H46" s="34">
        <v>1</v>
      </c>
      <c r="I46" s="34" t="s">
        <v>18</v>
      </c>
      <c r="J46" s="34"/>
      <c r="K46" s="34"/>
      <c r="L46" s="149"/>
      <c r="M46" s="19"/>
    </row>
    <row r="47" spans="1:13" ht="15">
      <c r="A47" s="45"/>
      <c r="B47" s="35" t="str">
        <f t="shared" si="0"/>
        <v>/IEA29PL/CCA29D/HolderOfTheTransitProcedure</v>
      </c>
      <c r="C47" s="35" t="s">
        <v>3377</v>
      </c>
      <c r="D47" s="35" t="str">
        <f t="shared" si="1"/>
        <v>identificationNumber</v>
      </c>
      <c r="E47" s="35"/>
      <c r="F47" s="54" t="s">
        <v>177</v>
      </c>
      <c r="G47" s="35"/>
      <c r="H47" s="45"/>
      <c r="I47" s="45" t="s">
        <v>28</v>
      </c>
      <c r="J47" s="45" t="s">
        <v>178</v>
      </c>
      <c r="K47" s="45"/>
      <c r="L47" s="147" t="s">
        <v>3974</v>
      </c>
    </row>
    <row r="48" spans="1:13" ht="15">
      <c r="A48" s="45"/>
      <c r="B48" s="35" t="str">
        <f t="shared" si="0"/>
        <v>/IEA29PL/CCA29D/HolderOfTheTransitProcedure</v>
      </c>
      <c r="C48" s="35" t="s">
        <v>3378</v>
      </c>
      <c r="D48" s="35" t="str">
        <f t="shared" si="1"/>
        <v>TIRHolderIdentificationNumber</v>
      </c>
      <c r="E48" s="35"/>
      <c r="F48" s="54" t="s">
        <v>180</v>
      </c>
      <c r="G48" s="35"/>
      <c r="H48" s="45"/>
      <c r="I48" s="45" t="s">
        <v>28</v>
      </c>
      <c r="J48" s="45" t="s">
        <v>178</v>
      </c>
      <c r="K48" s="45"/>
      <c r="L48" s="147" t="s">
        <v>181</v>
      </c>
    </row>
    <row r="49" spans="1:13" ht="15">
      <c r="A49" s="45"/>
      <c r="B49" s="35" t="str">
        <f t="shared" si="0"/>
        <v>/IEA29PL/CCA29D/HolderOfTheTransitProcedure</v>
      </c>
      <c r="C49" s="35" t="s">
        <v>3379</v>
      </c>
      <c r="D49" s="35" t="str">
        <f t="shared" si="1"/>
        <v>name</v>
      </c>
      <c r="E49" s="35"/>
      <c r="F49" s="54" t="s">
        <v>183</v>
      </c>
      <c r="G49" s="35"/>
      <c r="H49" s="45"/>
      <c r="I49" s="45" t="s">
        <v>28</v>
      </c>
      <c r="J49" s="45" t="s">
        <v>184</v>
      </c>
      <c r="K49" s="45"/>
      <c r="L49" s="147" t="s">
        <v>185</v>
      </c>
      <c r="M49" t="s">
        <v>186</v>
      </c>
    </row>
    <row r="50" spans="1:13" ht="15">
      <c r="A50" s="156" t="s">
        <v>15</v>
      </c>
      <c r="B50" s="33" t="str">
        <f t="shared" si="0"/>
        <v>/IEA29PL/CCA29D/HolderOfTheTransitProcedure</v>
      </c>
      <c r="C50" s="33" t="s">
        <v>3380</v>
      </c>
      <c r="D50" s="33" t="str">
        <f t="shared" si="1"/>
        <v>SafetyAndSecurityIdentificationNumber</v>
      </c>
      <c r="E50" s="33"/>
      <c r="F50" s="70" t="s">
        <v>188</v>
      </c>
      <c r="G50" s="33"/>
      <c r="H50" s="34" t="s">
        <v>27</v>
      </c>
      <c r="I50" s="34" t="s">
        <v>28</v>
      </c>
      <c r="J50" s="34"/>
      <c r="K50" s="34"/>
      <c r="L50" s="149" t="s">
        <v>189</v>
      </c>
      <c r="M50" s="19"/>
    </row>
    <row r="51" spans="1:13" ht="15">
      <c r="A51" s="45"/>
      <c r="B51" s="40" t="str">
        <f t="shared" si="0"/>
        <v>/IEA29PL/CCA29D/HolderOfTheTransitProcedure/SafetyAndSecurityIdentificationNumber</v>
      </c>
      <c r="C51" s="40" t="s">
        <v>3381</v>
      </c>
      <c r="D51" s="40" t="str">
        <f t="shared" si="1"/>
        <v>identificationNumber</v>
      </c>
      <c r="E51" s="40"/>
      <c r="F51" s="42" t="s">
        <v>191</v>
      </c>
      <c r="G51" s="40"/>
      <c r="H51" s="41"/>
      <c r="I51" s="56" t="s">
        <v>18</v>
      </c>
      <c r="J51" s="56" t="s">
        <v>178</v>
      </c>
      <c r="K51" s="56"/>
      <c r="L51" s="59" t="s">
        <v>192</v>
      </c>
    </row>
    <row r="52" spans="1:13" ht="15">
      <c r="A52" s="45"/>
      <c r="B52" s="35" t="str">
        <f t="shared" si="0"/>
        <v>/IEA29PL/CCA29D/HolderOfTheTransitProcedure/SafetyAndSecurityIdentificationNumber</v>
      </c>
      <c r="C52" s="35" t="s">
        <v>3382</v>
      </c>
      <c r="D52" s="35" t="str">
        <f t="shared" si="1"/>
        <v>country</v>
      </c>
      <c r="E52" s="35"/>
      <c r="F52" s="54" t="s">
        <v>194</v>
      </c>
      <c r="G52" s="35"/>
      <c r="H52" s="45"/>
      <c r="I52" s="56" t="s">
        <v>18</v>
      </c>
      <c r="J52" s="56" t="s">
        <v>116</v>
      </c>
      <c r="K52" s="56" t="s">
        <v>195</v>
      </c>
      <c r="L52" s="59"/>
    </row>
    <row r="53" spans="1:13" ht="15">
      <c r="A53" s="156" t="s">
        <v>15</v>
      </c>
      <c r="B53" s="33" t="str">
        <f t="shared" si="0"/>
        <v>/IEA29PL/CCA29D/HolderOfTheTransitProcedure</v>
      </c>
      <c r="C53" s="33" t="s">
        <v>3383</v>
      </c>
      <c r="D53" s="33" t="str">
        <f t="shared" si="1"/>
        <v>Address</v>
      </c>
      <c r="E53" s="33"/>
      <c r="F53" s="55" t="s">
        <v>197</v>
      </c>
      <c r="G53" s="33"/>
      <c r="H53" s="34" t="s">
        <v>27</v>
      </c>
      <c r="I53" s="34" t="s">
        <v>28</v>
      </c>
      <c r="J53" s="34"/>
      <c r="K53" s="34"/>
      <c r="L53" s="149" t="s">
        <v>185</v>
      </c>
      <c r="M53" s="25"/>
    </row>
    <row r="54" spans="1:13" ht="15">
      <c r="A54" s="45"/>
      <c r="B54" s="35" t="str">
        <f t="shared" si="0"/>
        <v>/IEA29PL/CCA29D/HolderOfTheTransitProcedure/Address</v>
      </c>
      <c r="C54" s="35" t="s">
        <v>3384</v>
      </c>
      <c r="D54" s="35" t="str">
        <f t="shared" si="1"/>
        <v>streetAndNumber</v>
      </c>
      <c r="E54" s="35"/>
      <c r="F54" s="54" t="s">
        <v>199</v>
      </c>
      <c r="G54" s="35"/>
      <c r="H54" s="45"/>
      <c r="I54" s="56" t="s">
        <v>28</v>
      </c>
      <c r="J54" s="56" t="s">
        <v>184</v>
      </c>
      <c r="K54" s="56"/>
      <c r="L54" s="59" t="s">
        <v>200</v>
      </c>
    </row>
    <row r="55" spans="1:13" ht="15">
      <c r="A55" s="45"/>
      <c r="B55" s="35" t="str">
        <f t="shared" si="0"/>
        <v>/IEA29PL/CCA29D/HolderOfTheTransitProcedure/Address</v>
      </c>
      <c r="C55" s="35" t="s">
        <v>3385</v>
      </c>
      <c r="D55" s="35" t="str">
        <f t="shared" si="1"/>
        <v>street</v>
      </c>
      <c r="E55" s="35"/>
      <c r="F55" s="54" t="s">
        <v>202</v>
      </c>
      <c r="G55" s="35"/>
      <c r="H55" s="45"/>
      <c r="I55" s="56" t="s">
        <v>28</v>
      </c>
      <c r="J55" s="56" t="s">
        <v>184</v>
      </c>
      <c r="K55" s="56"/>
      <c r="L55" s="59" t="s">
        <v>203</v>
      </c>
    </row>
    <row r="56" spans="1:13" ht="15">
      <c r="A56" s="45"/>
      <c r="B56" s="35" t="str">
        <f t="shared" ref="B56:B119" si="2">MID(C56,1,FIND("#",SUBSTITUTE(C56,"/","#",LEN(C56)-LEN(SUBSTITUTE(C56,"/",""))),1)-1)</f>
        <v>/IEA29PL/CCA29D/HolderOfTheTransitProcedure/Address</v>
      </c>
      <c r="C56" s="35" t="s">
        <v>3386</v>
      </c>
      <c r="D56" s="35" t="str">
        <f t="shared" ref="D56:D119" si="3">RIGHT(C56,LEN(C56)-FIND("#",SUBSTITUTE(C56,"/","#",LEN(C56)-LEN(SUBSTITUTE(C56,"/",""))),1))</f>
        <v>streetAdditionalLine</v>
      </c>
      <c r="E56" s="35"/>
      <c r="F56" s="54" t="s">
        <v>205</v>
      </c>
      <c r="G56" s="35"/>
      <c r="H56" s="45"/>
      <c r="I56" s="56" t="s">
        <v>28</v>
      </c>
      <c r="J56" s="56" t="s">
        <v>184</v>
      </c>
      <c r="K56" s="56"/>
      <c r="L56" s="59" t="s">
        <v>206</v>
      </c>
    </row>
    <row r="57" spans="1:13" ht="15">
      <c r="A57" s="45"/>
      <c r="B57" s="35" t="str">
        <f t="shared" si="2"/>
        <v>/IEA29PL/CCA29D/HolderOfTheTransitProcedure/Address</v>
      </c>
      <c r="C57" s="35" t="s">
        <v>3387</v>
      </c>
      <c r="D57" s="35" t="str">
        <f t="shared" si="3"/>
        <v>number</v>
      </c>
      <c r="E57" s="35"/>
      <c r="F57" s="54" t="s">
        <v>208</v>
      </c>
      <c r="G57" s="35"/>
      <c r="H57" s="45"/>
      <c r="I57" s="56" t="s">
        <v>28</v>
      </c>
      <c r="J57" s="56" t="s">
        <v>58</v>
      </c>
      <c r="K57" s="56"/>
      <c r="L57" s="59" t="s">
        <v>209</v>
      </c>
    </row>
    <row r="58" spans="1:13" ht="15">
      <c r="A58" s="45"/>
      <c r="B58" s="35" t="str">
        <f t="shared" si="2"/>
        <v>/IEA29PL/CCA29D/HolderOfTheTransitProcedure/Address</v>
      </c>
      <c r="C58" s="35" t="s">
        <v>3388</v>
      </c>
      <c r="D58" s="35" t="str">
        <f t="shared" si="3"/>
        <v>postcode</v>
      </c>
      <c r="E58" s="35"/>
      <c r="F58" s="54" t="s">
        <v>211</v>
      </c>
      <c r="G58" s="35"/>
      <c r="H58" s="45"/>
      <c r="I58" s="56" t="s">
        <v>28</v>
      </c>
      <c r="J58" s="56" t="s">
        <v>178</v>
      </c>
      <c r="K58" s="56"/>
      <c r="L58" s="59" t="s">
        <v>212</v>
      </c>
    </row>
    <row r="59" spans="1:13" ht="15">
      <c r="A59" s="45"/>
      <c r="B59" s="35" t="str">
        <f t="shared" si="2"/>
        <v>/IEA29PL/CCA29D/HolderOfTheTransitProcedure/Address</v>
      </c>
      <c r="C59" s="35" t="s">
        <v>3389</v>
      </c>
      <c r="D59" s="35" t="str">
        <f t="shared" si="3"/>
        <v>city</v>
      </c>
      <c r="E59" s="35"/>
      <c r="F59" s="54" t="s">
        <v>215</v>
      </c>
      <c r="G59" s="35"/>
      <c r="H59" s="45"/>
      <c r="I59" s="56" t="s">
        <v>18</v>
      </c>
      <c r="J59" s="56" t="s">
        <v>58</v>
      </c>
      <c r="K59" s="56"/>
      <c r="L59" s="59"/>
    </row>
    <row r="60" spans="1:13" ht="15">
      <c r="A60" s="45"/>
      <c r="B60" s="35" t="str">
        <f t="shared" si="2"/>
        <v>/IEA29PL/CCA29D/HolderOfTheTransitProcedure/Address</v>
      </c>
      <c r="C60" s="35" t="s">
        <v>3390</v>
      </c>
      <c r="D60" s="35" t="str">
        <f t="shared" si="3"/>
        <v>country</v>
      </c>
      <c r="E60" s="35"/>
      <c r="F60" s="54" t="s">
        <v>194</v>
      </c>
      <c r="G60" s="35"/>
      <c r="H60" s="45"/>
      <c r="I60" s="56" t="s">
        <v>18</v>
      </c>
      <c r="J60" s="56" t="s">
        <v>116</v>
      </c>
      <c r="K60" s="56" t="s">
        <v>195</v>
      </c>
      <c r="L60" s="59"/>
    </row>
    <row r="61" spans="1:13" ht="15">
      <c r="A61" s="45"/>
      <c r="B61" s="35" t="str">
        <f t="shared" si="2"/>
        <v>/IEA29PL/CCA29D/HolderOfTheTransitProcedure/Address</v>
      </c>
      <c r="C61" s="35" t="s">
        <v>3391</v>
      </c>
      <c r="D61" s="35" t="str">
        <f t="shared" si="3"/>
        <v>subDivision</v>
      </c>
      <c r="E61" s="35"/>
      <c r="F61" s="54"/>
      <c r="G61" s="35"/>
      <c r="H61" s="45"/>
      <c r="I61" s="56" t="s">
        <v>28</v>
      </c>
      <c r="J61" s="56" t="s">
        <v>58</v>
      </c>
      <c r="K61" s="56"/>
      <c r="L61" s="59" t="s">
        <v>218</v>
      </c>
    </row>
    <row r="62" spans="1:13" ht="15">
      <c r="A62" s="45"/>
      <c r="B62" s="35" t="str">
        <f t="shared" si="2"/>
        <v>/IEA29PL/CCA29D/HolderOfTheTransitProcedure/Address</v>
      </c>
      <c r="C62" s="35" t="s">
        <v>3392</v>
      </c>
      <c r="D62" s="35" t="str">
        <f t="shared" si="3"/>
        <v>POBox</v>
      </c>
      <c r="E62" s="35"/>
      <c r="F62" s="54" t="s">
        <v>220</v>
      </c>
      <c r="G62" s="35"/>
      <c r="H62" s="45"/>
      <c r="I62" s="56" t="s">
        <v>28</v>
      </c>
      <c r="J62" s="56" t="s">
        <v>184</v>
      </c>
      <c r="K62" s="56"/>
      <c r="L62" s="59" t="s">
        <v>221</v>
      </c>
    </row>
    <row r="63" spans="1:13" ht="15">
      <c r="A63" s="156" t="s">
        <v>15</v>
      </c>
      <c r="B63" s="33" t="str">
        <f t="shared" si="2"/>
        <v>/IEA29PL/CCA29D/HolderOfTheTransitProcedure</v>
      </c>
      <c r="C63" s="33" t="s">
        <v>3393</v>
      </c>
      <c r="D63" s="33" t="str">
        <f t="shared" si="3"/>
        <v>ContactPerson</v>
      </c>
      <c r="E63" s="33"/>
      <c r="F63" s="55" t="s">
        <v>223</v>
      </c>
      <c r="G63" s="33"/>
      <c r="H63" s="34" t="s">
        <v>27</v>
      </c>
      <c r="I63" s="34" t="s">
        <v>28</v>
      </c>
      <c r="J63" s="34"/>
      <c r="K63" s="34"/>
      <c r="L63" s="149" t="s">
        <v>3975</v>
      </c>
      <c r="M63" s="19"/>
    </row>
    <row r="64" spans="1:13" ht="15">
      <c r="A64" s="45"/>
      <c r="B64" s="35" t="str">
        <f t="shared" si="2"/>
        <v>/IEA29PL/CCA29D/HolderOfTheTransitProcedure/ContactPerson</v>
      </c>
      <c r="C64" s="35" t="s">
        <v>3394</v>
      </c>
      <c r="D64" s="35" t="str">
        <f t="shared" si="3"/>
        <v>name</v>
      </c>
      <c r="E64" s="35"/>
      <c r="F64" s="54" t="s">
        <v>225</v>
      </c>
      <c r="G64" s="35"/>
      <c r="H64" s="45"/>
      <c r="I64" s="56" t="s">
        <v>18</v>
      </c>
      <c r="J64" s="56" t="s">
        <v>184</v>
      </c>
      <c r="K64" s="56"/>
      <c r="L64" s="59"/>
    </row>
    <row r="65" spans="1:13" ht="15">
      <c r="A65" s="45"/>
      <c r="B65" s="35" t="str">
        <f t="shared" si="2"/>
        <v>/IEA29PL/CCA29D/HolderOfTheTransitProcedure/ContactPerson</v>
      </c>
      <c r="C65" s="35" t="s">
        <v>3395</v>
      </c>
      <c r="D65" s="35" t="str">
        <f t="shared" si="3"/>
        <v>phoneNumber</v>
      </c>
      <c r="E65" s="35"/>
      <c r="F65" s="54" t="s">
        <v>227</v>
      </c>
      <c r="G65" s="35"/>
      <c r="H65" s="45"/>
      <c r="I65" s="56" t="s">
        <v>18</v>
      </c>
      <c r="J65" s="56" t="s">
        <v>58</v>
      </c>
      <c r="K65" s="56"/>
      <c r="L65" s="92" t="s">
        <v>228</v>
      </c>
    </row>
    <row r="66" spans="1:13" ht="15">
      <c r="A66" s="45"/>
      <c r="B66" s="35" t="str">
        <f t="shared" si="2"/>
        <v>/IEA29PL/CCA29D/HolderOfTheTransitProcedure/ContactPerson</v>
      </c>
      <c r="C66" s="35" t="s">
        <v>3396</v>
      </c>
      <c r="D66" s="35" t="str">
        <f t="shared" si="3"/>
        <v>eMailAddress</v>
      </c>
      <c r="E66" s="35"/>
      <c r="F66" s="54" t="s">
        <v>230</v>
      </c>
      <c r="G66" s="35"/>
      <c r="H66" s="45"/>
      <c r="I66" s="56" t="s">
        <v>23</v>
      </c>
      <c r="J66" s="56" t="s">
        <v>231</v>
      </c>
      <c r="K66" s="56"/>
      <c r="L66" s="59" t="s">
        <v>70</v>
      </c>
    </row>
    <row r="67" spans="1:13" ht="15">
      <c r="A67" s="156" t="s">
        <v>15</v>
      </c>
      <c r="B67" s="33" t="str">
        <f t="shared" si="2"/>
        <v>/IEA29PL/CCA29D</v>
      </c>
      <c r="C67" s="33" t="s">
        <v>3397</v>
      </c>
      <c r="D67" s="33" t="str">
        <f t="shared" si="3"/>
        <v>Representative</v>
      </c>
      <c r="E67" s="33"/>
      <c r="F67" s="55" t="s">
        <v>233</v>
      </c>
      <c r="G67" s="33"/>
      <c r="H67" s="34" t="s">
        <v>27</v>
      </c>
      <c r="I67" s="34" t="s">
        <v>23</v>
      </c>
      <c r="J67" s="34"/>
      <c r="K67" s="34"/>
      <c r="L67" s="149" t="s">
        <v>2431</v>
      </c>
      <c r="M67" s="19"/>
    </row>
    <row r="68" spans="1:13" ht="15">
      <c r="A68" s="45"/>
      <c r="B68" s="35" t="str">
        <f t="shared" si="2"/>
        <v>/IEA29PL/CCA29D/Representative</v>
      </c>
      <c r="C68" s="35" t="s">
        <v>3398</v>
      </c>
      <c r="D68" s="35" t="str">
        <f t="shared" si="3"/>
        <v>identificationNumber</v>
      </c>
      <c r="E68" s="35"/>
      <c r="F68" s="54" t="s">
        <v>236</v>
      </c>
      <c r="G68" s="35"/>
      <c r="H68" s="45"/>
      <c r="I68" s="56" t="s">
        <v>18</v>
      </c>
      <c r="J68" s="56" t="s">
        <v>178</v>
      </c>
      <c r="K68" s="56"/>
      <c r="L68" s="59" t="s">
        <v>3969</v>
      </c>
    </row>
    <row r="69" spans="1:13" ht="15">
      <c r="A69" s="45"/>
      <c r="B69" s="35" t="str">
        <f t="shared" si="2"/>
        <v>/IEA29PL/CCA29D/Representative</v>
      </c>
      <c r="C69" s="35" t="s">
        <v>3399</v>
      </c>
      <c r="D69" s="35" t="str">
        <f t="shared" si="3"/>
        <v>status</v>
      </c>
      <c r="E69" s="35"/>
      <c r="F69" s="54" t="s">
        <v>238</v>
      </c>
      <c r="G69" s="35"/>
      <c r="H69" s="45"/>
      <c r="I69" s="56" t="s">
        <v>18</v>
      </c>
      <c r="J69" s="56" t="s">
        <v>103</v>
      </c>
      <c r="K69" s="56" t="s">
        <v>239</v>
      </c>
      <c r="L69" s="59"/>
    </row>
    <row r="70" spans="1:13" ht="15">
      <c r="A70" s="45"/>
      <c r="B70" s="35" t="str">
        <f t="shared" si="2"/>
        <v>/IEA29PL/CCA29D/Representative</v>
      </c>
      <c r="C70" s="35" t="s">
        <v>3400</v>
      </c>
      <c r="D70" s="35" t="str">
        <f t="shared" si="3"/>
        <v>name</v>
      </c>
      <c r="E70" s="35"/>
      <c r="F70" s="54" t="s">
        <v>241</v>
      </c>
      <c r="G70" s="35"/>
      <c r="H70" s="45"/>
      <c r="I70" s="56" t="s">
        <v>28</v>
      </c>
      <c r="J70" s="56" t="s">
        <v>184</v>
      </c>
      <c r="K70" s="56"/>
      <c r="L70" s="59" t="s">
        <v>242</v>
      </c>
    </row>
    <row r="71" spans="1:13" ht="15">
      <c r="A71" s="156" t="s">
        <v>15</v>
      </c>
      <c r="B71" s="33" t="str">
        <f t="shared" si="2"/>
        <v>/IEA29PL/CCA29D/Representative</v>
      </c>
      <c r="C71" s="33" t="s">
        <v>3401</v>
      </c>
      <c r="D71" s="33" t="str">
        <f t="shared" si="3"/>
        <v>SafetyAndSecurityIdentificationNumber</v>
      </c>
      <c r="E71" s="33"/>
      <c r="F71" s="55" t="s">
        <v>244</v>
      </c>
      <c r="G71" s="33"/>
      <c r="H71" s="34" t="s">
        <v>27</v>
      </c>
      <c r="I71" s="34" t="s">
        <v>28</v>
      </c>
      <c r="J71" s="34"/>
      <c r="K71" s="34"/>
      <c r="L71" s="149" t="s">
        <v>3811</v>
      </c>
      <c r="M71" s="19"/>
    </row>
    <row r="72" spans="1:13" ht="15">
      <c r="A72" s="45"/>
      <c r="B72" s="35" t="str">
        <f t="shared" si="2"/>
        <v>/IEA29PL/CCA29D/Representative/SafetyAndSecurityIdentificationNumber</v>
      </c>
      <c r="C72" s="35" t="s">
        <v>3402</v>
      </c>
      <c r="D72" s="35" t="str">
        <f t="shared" si="3"/>
        <v>identificationNumber</v>
      </c>
      <c r="E72" s="35"/>
      <c r="F72" s="54" t="s">
        <v>247</v>
      </c>
      <c r="G72" s="35"/>
      <c r="H72" s="45"/>
      <c r="I72" s="56" t="s">
        <v>18</v>
      </c>
      <c r="J72" s="56" t="s">
        <v>178</v>
      </c>
      <c r="K72" s="56"/>
      <c r="L72" s="59" t="s">
        <v>248</v>
      </c>
    </row>
    <row r="73" spans="1:13" ht="15">
      <c r="A73" s="45"/>
      <c r="B73" s="35" t="str">
        <f t="shared" si="2"/>
        <v>/IEA29PL/CCA29D/Representative/SafetyAndSecurityIdentificationNumber</v>
      </c>
      <c r="C73" s="35" t="s">
        <v>3403</v>
      </c>
      <c r="D73" s="35" t="str">
        <f t="shared" si="3"/>
        <v>country</v>
      </c>
      <c r="E73" s="35"/>
      <c r="F73" s="54" t="s">
        <v>250</v>
      </c>
      <c r="G73" s="35"/>
      <c r="H73" s="45"/>
      <c r="I73" s="56" t="s">
        <v>18</v>
      </c>
      <c r="J73" s="56" t="s">
        <v>116</v>
      </c>
      <c r="K73" s="56" t="s">
        <v>195</v>
      </c>
      <c r="L73" s="59"/>
    </row>
    <row r="74" spans="1:13" ht="15">
      <c r="A74" s="156" t="s">
        <v>15</v>
      </c>
      <c r="B74" s="33" t="str">
        <f t="shared" si="2"/>
        <v>/IEA29PL/CCA29D/Representative</v>
      </c>
      <c r="C74" s="33" t="s">
        <v>3404</v>
      </c>
      <c r="D74" s="33" t="str">
        <f t="shared" si="3"/>
        <v>Address</v>
      </c>
      <c r="E74" s="33"/>
      <c r="F74" s="55" t="s">
        <v>252</v>
      </c>
      <c r="G74" s="33"/>
      <c r="H74" s="34" t="s">
        <v>27</v>
      </c>
      <c r="I74" s="34" t="s">
        <v>28</v>
      </c>
      <c r="J74" s="34"/>
      <c r="K74" s="34"/>
      <c r="L74" s="149" t="s">
        <v>253</v>
      </c>
      <c r="M74" s="19"/>
    </row>
    <row r="75" spans="1:13" ht="15">
      <c r="A75" s="45"/>
      <c r="B75" s="35" t="str">
        <f t="shared" si="2"/>
        <v>/IEA29PL/CCA29D/Representative/Address</v>
      </c>
      <c r="C75" s="35" t="s">
        <v>3405</v>
      </c>
      <c r="D75" s="35" t="str">
        <f t="shared" si="3"/>
        <v>street</v>
      </c>
      <c r="E75" s="35"/>
      <c r="F75" s="54" t="s">
        <v>202</v>
      </c>
      <c r="G75" s="35"/>
      <c r="H75" s="45"/>
      <c r="I75" s="56" t="s">
        <v>23</v>
      </c>
      <c r="J75" s="56" t="s">
        <v>184</v>
      </c>
      <c r="K75" s="56"/>
      <c r="L75" s="59"/>
    </row>
    <row r="76" spans="1:13" ht="15">
      <c r="A76" s="45"/>
      <c r="B76" s="35" t="str">
        <f t="shared" si="2"/>
        <v>/IEA29PL/CCA29D/Representative/Address</v>
      </c>
      <c r="C76" s="35" t="s">
        <v>3406</v>
      </c>
      <c r="D76" s="35" t="str">
        <f t="shared" si="3"/>
        <v>streetAdditionalLine</v>
      </c>
      <c r="E76" s="35"/>
      <c r="F76" s="54" t="s">
        <v>205</v>
      </c>
      <c r="G76" s="35"/>
      <c r="H76" s="45"/>
      <c r="I76" s="56" t="s">
        <v>23</v>
      </c>
      <c r="J76" s="56" t="s">
        <v>184</v>
      </c>
      <c r="K76" s="56"/>
      <c r="L76" s="59"/>
    </row>
    <row r="77" spans="1:13" ht="15">
      <c r="A77" s="45"/>
      <c r="B77" s="35" t="str">
        <f t="shared" si="2"/>
        <v>/IEA29PL/CCA29D/Representative/Address</v>
      </c>
      <c r="C77" s="35" t="s">
        <v>3407</v>
      </c>
      <c r="D77" s="35" t="str">
        <f t="shared" si="3"/>
        <v>number</v>
      </c>
      <c r="E77" s="35"/>
      <c r="F77" s="54" t="s">
        <v>208</v>
      </c>
      <c r="G77" s="35"/>
      <c r="H77" s="45"/>
      <c r="I77" s="56" t="s">
        <v>28</v>
      </c>
      <c r="J77" s="56" t="s">
        <v>58</v>
      </c>
      <c r="K77" s="56"/>
      <c r="L77" s="59" t="s">
        <v>209</v>
      </c>
    </row>
    <row r="78" spans="1:13" ht="15">
      <c r="A78" s="45"/>
      <c r="B78" s="35" t="str">
        <f t="shared" si="2"/>
        <v>/IEA29PL/CCA29D/Representative/Address</v>
      </c>
      <c r="C78" s="35" t="s">
        <v>3408</v>
      </c>
      <c r="D78" s="35" t="str">
        <f t="shared" si="3"/>
        <v>postcode</v>
      </c>
      <c r="E78" s="35"/>
      <c r="F78" s="54" t="s">
        <v>211</v>
      </c>
      <c r="G78" s="35"/>
      <c r="H78" s="45"/>
      <c r="I78" s="56" t="s">
        <v>28</v>
      </c>
      <c r="J78" s="56" t="s">
        <v>178</v>
      </c>
      <c r="K78" s="56"/>
      <c r="L78" s="59" t="s">
        <v>212</v>
      </c>
    </row>
    <row r="79" spans="1:13" ht="15">
      <c r="A79" s="45"/>
      <c r="B79" s="35" t="str">
        <f t="shared" si="2"/>
        <v>/IEA29PL/CCA29D/Representative/Address</v>
      </c>
      <c r="C79" s="35" t="s">
        <v>3409</v>
      </c>
      <c r="D79" s="35" t="str">
        <f t="shared" si="3"/>
        <v>city</v>
      </c>
      <c r="E79" s="35"/>
      <c r="F79" s="54" t="s">
        <v>215</v>
      </c>
      <c r="G79" s="35"/>
      <c r="H79" s="45"/>
      <c r="I79" s="56" t="s">
        <v>18</v>
      </c>
      <c r="J79" s="56" t="s">
        <v>58</v>
      </c>
      <c r="K79" s="56"/>
      <c r="L79" s="59"/>
    </row>
    <row r="80" spans="1:13" ht="15">
      <c r="A80" s="45"/>
      <c r="B80" s="35" t="str">
        <f t="shared" si="2"/>
        <v>/IEA29PL/CCA29D/Representative/Address</v>
      </c>
      <c r="C80" s="35" t="s">
        <v>3410</v>
      </c>
      <c r="D80" s="35" t="str">
        <f t="shared" si="3"/>
        <v>country</v>
      </c>
      <c r="E80" s="35"/>
      <c r="F80" s="54" t="s">
        <v>194</v>
      </c>
      <c r="G80" s="35"/>
      <c r="H80" s="45"/>
      <c r="I80" s="56" t="s">
        <v>18</v>
      </c>
      <c r="J80" s="56" t="s">
        <v>116</v>
      </c>
      <c r="K80" s="56" t="s">
        <v>260</v>
      </c>
      <c r="L80" s="59"/>
    </row>
    <row r="81" spans="1:13" ht="15">
      <c r="A81" s="45"/>
      <c r="B81" s="35" t="str">
        <f t="shared" si="2"/>
        <v>/IEA29PL/CCA29D/Representative/Address</v>
      </c>
      <c r="C81" s="35" t="s">
        <v>3411</v>
      </c>
      <c r="D81" s="35" t="str">
        <f t="shared" si="3"/>
        <v>subDivision</v>
      </c>
      <c r="E81" s="35"/>
      <c r="F81" s="54"/>
      <c r="G81" s="35"/>
      <c r="H81" s="45"/>
      <c r="I81" s="56" t="s">
        <v>23</v>
      </c>
      <c r="J81" s="56" t="s">
        <v>58</v>
      </c>
      <c r="K81" s="56"/>
      <c r="L81" s="59"/>
    </row>
    <row r="82" spans="1:13" ht="15">
      <c r="A82" s="45"/>
      <c r="B82" s="35" t="str">
        <f t="shared" si="2"/>
        <v>/IEA29PL/CCA29D/Representative/Address</v>
      </c>
      <c r="C82" s="35" t="s">
        <v>3412</v>
      </c>
      <c r="D82" s="35" t="str">
        <f t="shared" si="3"/>
        <v>POBox</v>
      </c>
      <c r="E82" s="35"/>
      <c r="F82" s="54" t="s">
        <v>220</v>
      </c>
      <c r="G82" s="35"/>
      <c r="H82" s="45"/>
      <c r="I82" s="56" t="s">
        <v>28</v>
      </c>
      <c r="J82" s="56" t="s">
        <v>184</v>
      </c>
      <c r="K82" s="56"/>
      <c r="L82" s="59" t="s">
        <v>221</v>
      </c>
    </row>
    <row r="83" spans="1:13" ht="15">
      <c r="A83" s="156" t="s">
        <v>15</v>
      </c>
      <c r="B83" s="33" t="str">
        <f t="shared" si="2"/>
        <v>/IEA29PL/CCA29D/Representative</v>
      </c>
      <c r="C83" s="33" t="s">
        <v>3413</v>
      </c>
      <c r="D83" s="33" t="str">
        <f t="shared" si="3"/>
        <v>ContactPerson</v>
      </c>
      <c r="E83" s="33"/>
      <c r="F83" s="55" t="s">
        <v>264</v>
      </c>
      <c r="G83" s="33"/>
      <c r="H83" s="34" t="s">
        <v>27</v>
      </c>
      <c r="I83" s="34" t="s">
        <v>28</v>
      </c>
      <c r="J83" s="34"/>
      <c r="K83" s="34"/>
      <c r="L83" s="149" t="s">
        <v>3810</v>
      </c>
      <c r="M83" s="19"/>
    </row>
    <row r="84" spans="1:13" ht="15">
      <c r="A84" s="45"/>
      <c r="B84" s="35" t="str">
        <f t="shared" si="2"/>
        <v>/IEA29PL/CCA29D/Representative/ContactPerson</v>
      </c>
      <c r="C84" s="35" t="s">
        <v>3414</v>
      </c>
      <c r="D84" s="35" t="str">
        <f t="shared" si="3"/>
        <v>name</v>
      </c>
      <c r="E84" s="35"/>
      <c r="F84" s="54" t="s">
        <v>225</v>
      </c>
      <c r="G84" s="35"/>
      <c r="H84" s="45"/>
      <c r="I84" s="56" t="s">
        <v>18</v>
      </c>
      <c r="J84" s="56" t="s">
        <v>184</v>
      </c>
      <c r="K84" s="56"/>
      <c r="L84" s="59"/>
    </row>
    <row r="85" spans="1:13" ht="15">
      <c r="A85" s="45"/>
      <c r="B85" s="35" t="str">
        <f t="shared" si="2"/>
        <v>/IEA29PL/CCA29D/Representative/ContactPerson</v>
      </c>
      <c r="C85" s="35" t="s">
        <v>3415</v>
      </c>
      <c r="D85" s="35" t="str">
        <f t="shared" si="3"/>
        <v>phoneNumber</v>
      </c>
      <c r="E85" s="35"/>
      <c r="F85" s="54" t="s">
        <v>227</v>
      </c>
      <c r="G85" s="35"/>
      <c r="H85" s="45"/>
      <c r="I85" s="56" t="s">
        <v>18</v>
      </c>
      <c r="J85" s="56" t="s">
        <v>58</v>
      </c>
      <c r="K85" s="56"/>
      <c r="L85" s="59" t="s">
        <v>228</v>
      </c>
    </row>
    <row r="86" spans="1:13" ht="15">
      <c r="A86" s="45"/>
      <c r="B86" s="35" t="str">
        <f t="shared" si="2"/>
        <v>/IEA29PL/CCA29D/Representative/ContactPerson</v>
      </c>
      <c r="C86" s="35" t="s">
        <v>3416</v>
      </c>
      <c r="D86" s="35" t="str">
        <f t="shared" si="3"/>
        <v>eMailAddress</v>
      </c>
      <c r="E86" s="35"/>
      <c r="F86" s="54" t="s">
        <v>230</v>
      </c>
      <c r="G86" s="35"/>
      <c r="H86" s="45"/>
      <c r="I86" s="56" t="s">
        <v>23</v>
      </c>
      <c r="J86" s="56" t="s">
        <v>231</v>
      </c>
      <c r="K86" s="56"/>
      <c r="L86" s="59" t="s">
        <v>70</v>
      </c>
    </row>
    <row r="87" spans="1:13" ht="15">
      <c r="A87" s="156" t="s">
        <v>15</v>
      </c>
      <c r="B87" s="33" t="str">
        <f t="shared" si="2"/>
        <v>/IEA29PL/CCA29D</v>
      </c>
      <c r="C87" s="33" t="s">
        <v>3417</v>
      </c>
      <c r="D87" s="33" t="str">
        <f t="shared" si="3"/>
        <v>ControlResult</v>
      </c>
      <c r="E87" s="33"/>
      <c r="F87" s="55" t="s">
        <v>3841</v>
      </c>
      <c r="G87" s="33"/>
      <c r="H87" s="34" t="s">
        <v>27</v>
      </c>
      <c r="I87" s="34" t="s">
        <v>23</v>
      </c>
      <c r="J87" s="34"/>
      <c r="K87" s="34"/>
      <c r="L87" s="149" t="s">
        <v>3812</v>
      </c>
      <c r="M87" s="19"/>
    </row>
    <row r="88" spans="1:13" ht="15">
      <c r="A88" s="45"/>
      <c r="B88" s="35" t="str">
        <f t="shared" si="2"/>
        <v>/IEA29PL/CCA29D/ControlResult</v>
      </c>
      <c r="C88" s="35" t="s">
        <v>3418</v>
      </c>
      <c r="D88" s="35" t="str">
        <f t="shared" si="3"/>
        <v>code</v>
      </c>
      <c r="E88" s="35"/>
      <c r="F88" s="54" t="s">
        <v>3842</v>
      </c>
      <c r="G88" s="35"/>
      <c r="H88" s="45"/>
      <c r="I88" s="56" t="s">
        <v>18</v>
      </c>
      <c r="J88" s="56" t="s">
        <v>897</v>
      </c>
      <c r="K88" s="45" t="s">
        <v>3853</v>
      </c>
      <c r="L88" s="59" t="s">
        <v>3854</v>
      </c>
    </row>
    <row r="89" spans="1:13" ht="15">
      <c r="A89" s="45"/>
      <c r="B89" s="35" t="str">
        <f t="shared" si="2"/>
        <v>/IEA29PL/CCA29D/ControlResult</v>
      </c>
      <c r="C89" s="35" t="s">
        <v>3419</v>
      </c>
      <c r="D89" s="35" t="str">
        <f t="shared" si="3"/>
        <v>date</v>
      </c>
      <c r="E89" s="35"/>
      <c r="F89" s="54" t="s">
        <v>3843</v>
      </c>
      <c r="G89" s="35"/>
      <c r="H89" s="45"/>
      <c r="I89" s="56" t="s">
        <v>18</v>
      </c>
      <c r="J89" s="56" t="s">
        <v>123</v>
      </c>
      <c r="K89" s="45"/>
      <c r="L89" s="59" t="s">
        <v>3855</v>
      </c>
    </row>
    <row r="90" spans="1:13" ht="15">
      <c r="A90" s="45"/>
      <c r="B90" s="35" t="str">
        <f t="shared" si="2"/>
        <v>/IEA29PL/CCA29D/ControlResult</v>
      </c>
      <c r="C90" s="35" t="s">
        <v>3420</v>
      </c>
      <c r="D90" s="35" t="str">
        <f t="shared" si="3"/>
        <v>controlledBy</v>
      </c>
      <c r="E90" s="35"/>
      <c r="F90" s="54" t="s">
        <v>3844</v>
      </c>
      <c r="G90" s="35"/>
      <c r="H90" s="45"/>
      <c r="I90" s="56" t="s">
        <v>18</v>
      </c>
      <c r="J90" s="56" t="s">
        <v>58</v>
      </c>
      <c r="K90" s="45"/>
      <c r="L90" s="147"/>
    </row>
    <row r="91" spans="1:13" ht="15">
      <c r="A91" s="45"/>
      <c r="B91" s="35" t="str">
        <f t="shared" si="2"/>
        <v>/IEA29PL/CCA29D/ControlResult</v>
      </c>
      <c r="C91" s="35" t="s">
        <v>3421</v>
      </c>
      <c r="D91" s="35" t="str">
        <f t="shared" si="3"/>
        <v>text</v>
      </c>
      <c r="E91" s="35"/>
      <c r="F91" s="54" t="s">
        <v>3179</v>
      </c>
      <c r="G91" s="35"/>
      <c r="H91" s="45"/>
      <c r="I91" s="56" t="s">
        <v>23</v>
      </c>
      <c r="J91" s="56" t="s">
        <v>653</v>
      </c>
      <c r="K91" s="45"/>
      <c r="L91" s="147"/>
    </row>
    <row r="92" spans="1:13" ht="15">
      <c r="A92" s="156" t="s">
        <v>15</v>
      </c>
      <c r="B92" s="33" t="str">
        <f t="shared" si="2"/>
        <v>/IEA29PL/CCA29D</v>
      </c>
      <c r="C92" s="33" t="s">
        <v>3422</v>
      </c>
      <c r="D92" s="33" t="str">
        <f t="shared" si="3"/>
        <v>Guarantee</v>
      </c>
      <c r="E92" s="33"/>
      <c r="F92" s="55" t="s">
        <v>269</v>
      </c>
      <c r="G92" s="33"/>
      <c r="H92" s="34" t="s">
        <v>270</v>
      </c>
      <c r="I92" s="34" t="s">
        <v>18</v>
      </c>
      <c r="J92" s="34"/>
      <c r="K92" s="34"/>
      <c r="L92" s="149"/>
      <c r="M92" s="19"/>
    </row>
    <row r="93" spans="1:13" ht="15">
      <c r="A93" s="45"/>
      <c r="B93" s="35" t="str">
        <f t="shared" si="2"/>
        <v>/IEA29PL/CCA29D/Guarantee</v>
      </c>
      <c r="C93" s="35" t="s">
        <v>3423</v>
      </c>
      <c r="D93" s="35" t="str">
        <f t="shared" si="3"/>
        <v>sequenceNumber</v>
      </c>
      <c r="E93" s="35"/>
      <c r="F93" s="54" t="s">
        <v>129</v>
      </c>
      <c r="G93" s="35"/>
      <c r="H93" s="45"/>
      <c r="I93" s="56" t="s">
        <v>18</v>
      </c>
      <c r="J93" s="56" t="s">
        <v>130</v>
      </c>
      <c r="K93" s="56"/>
      <c r="L93" s="59" t="s">
        <v>131</v>
      </c>
    </row>
    <row r="94" spans="1:13" ht="15">
      <c r="A94" s="45"/>
      <c r="B94" s="35" t="str">
        <f t="shared" si="2"/>
        <v>/IEA29PL/CCA29D/Guarantee</v>
      </c>
      <c r="C94" s="35" t="s">
        <v>3424</v>
      </c>
      <c r="D94" s="35" t="str">
        <f t="shared" si="3"/>
        <v>guaranteeType</v>
      </c>
      <c r="E94" s="35"/>
      <c r="F94" s="54" t="s">
        <v>273</v>
      </c>
      <c r="G94" s="35"/>
      <c r="H94" s="45"/>
      <c r="I94" s="56" t="s">
        <v>18</v>
      </c>
      <c r="J94" s="56" t="s">
        <v>274</v>
      </c>
      <c r="K94" s="56" t="s">
        <v>275</v>
      </c>
      <c r="L94" s="59" t="s">
        <v>3856</v>
      </c>
    </row>
    <row r="95" spans="1:13" ht="15">
      <c r="A95" s="45"/>
      <c r="B95" s="35" t="str">
        <f t="shared" si="2"/>
        <v>/IEA29PL/CCA29D/Guarantee</v>
      </c>
      <c r="C95" s="35" t="s">
        <v>3425</v>
      </c>
      <c r="D95" s="35" t="str">
        <f t="shared" si="3"/>
        <v>otherGuaranteeReference</v>
      </c>
      <c r="E95" s="35"/>
      <c r="F95" s="54" t="s">
        <v>278</v>
      </c>
      <c r="G95" s="35"/>
      <c r="H95" s="45"/>
      <c r="I95" s="56" t="s">
        <v>28</v>
      </c>
      <c r="J95" s="56" t="s">
        <v>58</v>
      </c>
      <c r="K95" s="56"/>
      <c r="L95" s="59" t="s">
        <v>3857</v>
      </c>
    </row>
    <row r="96" spans="1:13" ht="15">
      <c r="A96" s="156" t="s">
        <v>15</v>
      </c>
      <c r="B96" s="33" t="str">
        <f t="shared" si="2"/>
        <v>/IEA29PL/CCA29D/Guarantee</v>
      </c>
      <c r="C96" s="33" t="s">
        <v>3426</v>
      </c>
      <c r="D96" s="33" t="str">
        <f t="shared" si="3"/>
        <v>GuaranteeReference</v>
      </c>
      <c r="E96" s="33"/>
      <c r="F96" s="55" t="s">
        <v>281</v>
      </c>
      <c r="G96" s="33"/>
      <c r="H96" s="34" t="s">
        <v>282</v>
      </c>
      <c r="I96" s="34" t="s">
        <v>28</v>
      </c>
      <c r="J96" s="34"/>
      <c r="K96" s="34"/>
      <c r="L96" s="149" t="s">
        <v>283</v>
      </c>
      <c r="M96" s="19"/>
    </row>
    <row r="97" spans="1:13" ht="15">
      <c r="A97" s="45"/>
      <c r="B97" s="35" t="str">
        <f t="shared" si="2"/>
        <v>/IEA29PL/CCA29D/Guarantee/GuaranteeReference</v>
      </c>
      <c r="C97" s="35" t="s">
        <v>3427</v>
      </c>
      <c r="D97" s="35" t="str">
        <f t="shared" si="3"/>
        <v>sequenceNumber</v>
      </c>
      <c r="E97" s="35"/>
      <c r="F97" s="54" t="s">
        <v>129</v>
      </c>
      <c r="G97" s="35"/>
      <c r="H97" s="45"/>
      <c r="I97" s="56" t="s">
        <v>18</v>
      </c>
      <c r="J97" s="56" t="s">
        <v>130</v>
      </c>
      <c r="K97" s="56"/>
      <c r="L97" s="59" t="s">
        <v>131</v>
      </c>
    </row>
    <row r="98" spans="1:13" ht="15">
      <c r="A98" s="45"/>
      <c r="B98" s="35" t="str">
        <f t="shared" si="2"/>
        <v>/IEA29PL/CCA29D/Guarantee/GuaranteeReference</v>
      </c>
      <c r="C98" s="35" t="s">
        <v>3428</v>
      </c>
      <c r="D98" s="35" t="str">
        <f t="shared" si="3"/>
        <v>GRN</v>
      </c>
      <c r="E98" s="35"/>
      <c r="F98" s="54" t="s">
        <v>286</v>
      </c>
      <c r="G98" s="35"/>
      <c r="H98" s="45"/>
      <c r="I98" s="56" t="s">
        <v>28</v>
      </c>
      <c r="J98" s="56" t="s">
        <v>287</v>
      </c>
      <c r="K98" s="56"/>
      <c r="L98" s="59" t="s">
        <v>3858</v>
      </c>
    </row>
    <row r="99" spans="1:13" ht="15">
      <c r="A99" s="45"/>
      <c r="B99" s="35" t="str">
        <f t="shared" si="2"/>
        <v>/IEA29PL/CCA29D/Guarantee/GuaranteeReference</v>
      </c>
      <c r="C99" s="35" t="s">
        <v>3429</v>
      </c>
      <c r="D99" s="35" t="str">
        <f t="shared" si="3"/>
        <v>accessCode</v>
      </c>
      <c r="E99" s="35"/>
      <c r="F99" s="54" t="s">
        <v>290</v>
      </c>
      <c r="G99" s="35"/>
      <c r="H99" s="45"/>
      <c r="I99" s="56" t="s">
        <v>28</v>
      </c>
      <c r="J99" s="56" t="s">
        <v>24</v>
      </c>
      <c r="K99" s="56"/>
      <c r="L99" s="59" t="s">
        <v>3859</v>
      </c>
    </row>
    <row r="100" spans="1:13" ht="15">
      <c r="A100" s="45"/>
      <c r="B100" s="35" t="str">
        <f t="shared" si="2"/>
        <v>/IEA29PL/CCA29D/Guarantee/GuaranteeReference</v>
      </c>
      <c r="C100" s="35" t="s">
        <v>3430</v>
      </c>
      <c r="D100" s="35" t="str">
        <f t="shared" si="3"/>
        <v>amountToBeCovered</v>
      </c>
      <c r="E100" s="35"/>
      <c r="F100" s="54" t="s">
        <v>292</v>
      </c>
      <c r="G100" s="35"/>
      <c r="H100" s="45"/>
      <c r="I100" s="56" t="s">
        <v>18</v>
      </c>
      <c r="J100" s="56" t="s">
        <v>293</v>
      </c>
      <c r="K100" s="56"/>
      <c r="L100" s="59" t="s">
        <v>2067</v>
      </c>
      <c r="M100" s="6"/>
    </row>
    <row r="101" spans="1:13" ht="15">
      <c r="A101" s="45"/>
      <c r="B101" s="35" t="str">
        <f t="shared" si="2"/>
        <v>/IEA29PL/CCA29D/Guarantee/GuaranteeReference</v>
      </c>
      <c r="C101" s="35" t="s">
        <v>3431</v>
      </c>
      <c r="D101" s="35" t="str">
        <f t="shared" si="3"/>
        <v>currency</v>
      </c>
      <c r="E101" s="35"/>
      <c r="F101" s="54" t="s">
        <v>295</v>
      </c>
      <c r="G101" s="35"/>
      <c r="H101" s="45"/>
      <c r="I101" s="56" t="s">
        <v>18</v>
      </c>
      <c r="J101" s="56" t="s">
        <v>296</v>
      </c>
      <c r="K101" s="56" t="s">
        <v>297</v>
      </c>
      <c r="L101" s="59"/>
      <c r="M101" s="6"/>
    </row>
    <row r="102" spans="1:13" ht="15">
      <c r="A102" s="156" t="s">
        <v>15</v>
      </c>
      <c r="B102" s="33" t="str">
        <f t="shared" si="2"/>
        <v>/IEA29PL/CCA29D</v>
      </c>
      <c r="C102" s="33" t="s">
        <v>3432</v>
      </c>
      <c r="D102" s="33" t="str">
        <f t="shared" si="3"/>
        <v>Consignment</v>
      </c>
      <c r="E102" s="33"/>
      <c r="F102" s="55" t="s">
        <v>299</v>
      </c>
      <c r="G102" s="33"/>
      <c r="H102" s="34">
        <v>1</v>
      </c>
      <c r="I102" s="34" t="s">
        <v>18</v>
      </c>
      <c r="J102" s="34"/>
      <c r="K102" s="34"/>
      <c r="L102" s="149"/>
      <c r="M102" s="19"/>
    </row>
    <row r="103" spans="1:13" ht="15">
      <c r="A103" s="45"/>
      <c r="B103" s="35" t="str">
        <f t="shared" si="2"/>
        <v>/IEA29PL/CCA29D/Consignment</v>
      </c>
      <c r="C103" s="35" t="s">
        <v>3433</v>
      </c>
      <c r="D103" s="35" t="str">
        <f t="shared" si="3"/>
        <v>countryOfDispatch</v>
      </c>
      <c r="E103" s="35"/>
      <c r="F103" s="54" t="s">
        <v>301</v>
      </c>
      <c r="G103" s="35"/>
      <c r="H103" s="45"/>
      <c r="I103" s="56" t="s">
        <v>28</v>
      </c>
      <c r="J103" s="56" t="s">
        <v>116</v>
      </c>
      <c r="K103" s="56" t="s">
        <v>260</v>
      </c>
      <c r="L103" s="59" t="s">
        <v>302</v>
      </c>
    </row>
    <row r="104" spans="1:13" ht="15">
      <c r="A104" s="45"/>
      <c r="B104" s="35" t="str">
        <f t="shared" si="2"/>
        <v>/IEA29PL/CCA29D/Consignment</v>
      </c>
      <c r="C104" s="35" t="s">
        <v>3434</v>
      </c>
      <c r="D104" s="35" t="str">
        <f t="shared" si="3"/>
        <v>countryOfDestination</v>
      </c>
      <c r="E104" s="35"/>
      <c r="F104" s="54" t="s">
        <v>304</v>
      </c>
      <c r="G104" s="35"/>
      <c r="H104" s="45"/>
      <c r="I104" s="56" t="s">
        <v>28</v>
      </c>
      <c r="J104" s="56" t="s">
        <v>116</v>
      </c>
      <c r="K104" s="56" t="s">
        <v>260</v>
      </c>
      <c r="L104" s="59" t="s">
        <v>305</v>
      </c>
    </row>
    <row r="105" spans="1:13" ht="15">
      <c r="A105" s="45"/>
      <c r="B105" s="35" t="str">
        <f t="shared" si="2"/>
        <v>/IEA29PL/CCA29D/Consignment</v>
      </c>
      <c r="C105" s="35" t="s">
        <v>3435</v>
      </c>
      <c r="D105" s="35" t="str">
        <f t="shared" si="3"/>
        <v>containerIndicator</v>
      </c>
      <c r="E105" s="35"/>
      <c r="F105" s="54" t="s">
        <v>307</v>
      </c>
      <c r="G105" s="35"/>
      <c r="H105" s="45"/>
      <c r="I105" s="56" t="s">
        <v>18</v>
      </c>
      <c r="J105" s="56" t="s">
        <v>103</v>
      </c>
      <c r="K105" s="56" t="s">
        <v>107</v>
      </c>
      <c r="L105" s="59"/>
    </row>
    <row r="106" spans="1:13" ht="15">
      <c r="A106" s="45"/>
      <c r="B106" s="35" t="str">
        <f t="shared" si="2"/>
        <v>/IEA29PL/CCA29D/Consignment</v>
      </c>
      <c r="C106" s="35" t="s">
        <v>3436</v>
      </c>
      <c r="D106" s="35" t="str">
        <f t="shared" si="3"/>
        <v>inlandModeOfTransport</v>
      </c>
      <c r="E106" s="35"/>
      <c r="F106" s="54" t="s">
        <v>310</v>
      </c>
      <c r="G106" s="35"/>
      <c r="H106" s="45"/>
      <c r="I106" s="56" t="s">
        <v>23</v>
      </c>
      <c r="J106" s="56" t="s">
        <v>103</v>
      </c>
      <c r="K106" s="56" t="s">
        <v>311</v>
      </c>
      <c r="L106" s="59"/>
    </row>
    <row r="107" spans="1:13" ht="15">
      <c r="A107" s="45"/>
      <c r="B107" s="35" t="str">
        <f t="shared" si="2"/>
        <v>/IEA29PL/CCA29D/Consignment</v>
      </c>
      <c r="C107" s="35" t="s">
        <v>3437</v>
      </c>
      <c r="D107" s="35" t="str">
        <f t="shared" si="3"/>
        <v>modeOfTransportAtTheBorder</v>
      </c>
      <c r="E107" s="35"/>
      <c r="F107" s="54" t="s">
        <v>313</v>
      </c>
      <c r="G107" s="35"/>
      <c r="H107" s="45"/>
      <c r="I107" s="56" t="s">
        <v>28</v>
      </c>
      <c r="J107" s="56" t="s">
        <v>103</v>
      </c>
      <c r="K107" s="56" t="s">
        <v>311</v>
      </c>
      <c r="L107" s="59" t="s">
        <v>3860</v>
      </c>
    </row>
    <row r="108" spans="1:13" ht="15">
      <c r="A108" s="45"/>
      <c r="B108" s="35" t="str">
        <f t="shared" si="2"/>
        <v>/IEA29PL/CCA29D/Consignment</v>
      </c>
      <c r="C108" s="35" t="s">
        <v>3438</v>
      </c>
      <c r="D108" s="35" t="str">
        <f t="shared" si="3"/>
        <v>grossMass</v>
      </c>
      <c r="E108" s="35"/>
      <c r="F108" s="54" t="s">
        <v>316</v>
      </c>
      <c r="G108" s="35"/>
      <c r="H108" s="45"/>
      <c r="I108" s="56" t="s">
        <v>18</v>
      </c>
      <c r="J108" s="56" t="s">
        <v>317</v>
      </c>
      <c r="K108" s="56"/>
      <c r="L108" s="59" t="s">
        <v>318</v>
      </c>
    </row>
    <row r="109" spans="1:13" ht="15">
      <c r="A109" s="45"/>
      <c r="B109" s="35" t="str">
        <f t="shared" si="2"/>
        <v>/IEA29PL/CCA29D/Consignment</v>
      </c>
      <c r="C109" s="35" t="s">
        <v>3439</v>
      </c>
      <c r="D109" s="35" t="str">
        <f t="shared" si="3"/>
        <v>referenceNumberUCR</v>
      </c>
      <c r="E109" s="35"/>
      <c r="F109" s="54" t="s">
        <v>320</v>
      </c>
      <c r="G109" s="35"/>
      <c r="H109" s="45"/>
      <c r="I109" s="56" t="s">
        <v>28</v>
      </c>
      <c r="J109" s="56" t="s">
        <v>58</v>
      </c>
      <c r="K109" s="56"/>
      <c r="L109" s="59" t="s">
        <v>321</v>
      </c>
    </row>
    <row r="110" spans="1:13" ht="15">
      <c r="A110" s="156" t="s">
        <v>15</v>
      </c>
      <c r="B110" s="33" t="str">
        <f t="shared" si="2"/>
        <v>/IEA29PL/CCA29D/Consignment</v>
      </c>
      <c r="C110" s="33" t="s">
        <v>3440</v>
      </c>
      <c r="D110" s="33" t="str">
        <f t="shared" si="3"/>
        <v>Carrier</v>
      </c>
      <c r="E110" s="33"/>
      <c r="F110" s="55" t="s">
        <v>323</v>
      </c>
      <c r="G110" s="33"/>
      <c r="H110" s="34" t="s">
        <v>27</v>
      </c>
      <c r="I110" s="34" t="s">
        <v>28</v>
      </c>
      <c r="J110" s="34"/>
      <c r="K110" s="34"/>
      <c r="L110" s="149" t="s">
        <v>324</v>
      </c>
      <c r="M110" s="25" t="s">
        <v>325</v>
      </c>
    </row>
    <row r="111" spans="1:13" ht="15">
      <c r="A111" s="45"/>
      <c r="B111" s="35" t="str">
        <f t="shared" si="2"/>
        <v>/IEA29PL/CCA29D/Consignment/Carrier</v>
      </c>
      <c r="C111" s="35" t="s">
        <v>3441</v>
      </c>
      <c r="D111" s="35" t="str">
        <f t="shared" si="3"/>
        <v>identificationNumber</v>
      </c>
      <c r="E111" s="35"/>
      <c r="F111" s="54" t="s">
        <v>236</v>
      </c>
      <c r="G111" s="35"/>
      <c r="H111" s="45"/>
      <c r="I111" s="56" t="s">
        <v>18</v>
      </c>
      <c r="J111" s="56" t="s">
        <v>178</v>
      </c>
      <c r="K111" s="56"/>
      <c r="L111" s="59" t="s">
        <v>327</v>
      </c>
    </row>
    <row r="112" spans="1:13" ht="15">
      <c r="A112" s="45"/>
      <c r="B112" s="35" t="str">
        <f t="shared" si="2"/>
        <v>/IEA29PL/CCA29D/Consignment/Carrier</v>
      </c>
      <c r="C112" s="35" t="s">
        <v>3442</v>
      </c>
      <c r="D112" s="35" t="str">
        <f t="shared" si="3"/>
        <v>name</v>
      </c>
      <c r="E112" s="35"/>
      <c r="F112" s="54" t="s">
        <v>329</v>
      </c>
      <c r="G112" s="35"/>
      <c r="H112" s="45"/>
      <c r="I112" s="56" t="s">
        <v>28</v>
      </c>
      <c r="J112" s="56" t="s">
        <v>184</v>
      </c>
      <c r="K112" s="56"/>
      <c r="L112" s="59" t="s">
        <v>242</v>
      </c>
    </row>
    <row r="113" spans="1:13" ht="15">
      <c r="A113" s="156" t="s">
        <v>15</v>
      </c>
      <c r="B113" s="33" t="str">
        <f t="shared" si="2"/>
        <v>/IEA29PL/CCA29D/Consignment/Carrier</v>
      </c>
      <c r="C113" s="33" t="s">
        <v>3443</v>
      </c>
      <c r="D113" s="33" t="str">
        <f t="shared" si="3"/>
        <v>SafetyAndSecurityIdentificationNumber</v>
      </c>
      <c r="E113" s="33"/>
      <c r="F113" s="55" t="s">
        <v>331</v>
      </c>
      <c r="G113" s="33"/>
      <c r="H113" s="34" t="s">
        <v>27</v>
      </c>
      <c r="I113" s="34" t="s">
        <v>28</v>
      </c>
      <c r="J113" s="34"/>
      <c r="K113" s="34"/>
      <c r="L113" s="149" t="s">
        <v>3811</v>
      </c>
      <c r="M113" s="19"/>
    </row>
    <row r="114" spans="1:13" ht="15">
      <c r="A114" s="45"/>
      <c r="B114" s="35" t="str">
        <f t="shared" si="2"/>
        <v>/IEA29PL/CCA29D/Consignment/Carrier/SafetyAndSecurityIdentificationNumber</v>
      </c>
      <c r="C114" s="35" t="s">
        <v>3444</v>
      </c>
      <c r="D114" s="35" t="str">
        <f t="shared" si="3"/>
        <v>identificationNumber</v>
      </c>
      <c r="E114" s="35"/>
      <c r="F114" s="54" t="s">
        <v>247</v>
      </c>
      <c r="G114" s="35"/>
      <c r="H114" s="45"/>
      <c r="I114" s="56" t="s">
        <v>18</v>
      </c>
      <c r="J114" s="56" t="s">
        <v>178</v>
      </c>
      <c r="K114" s="56"/>
      <c r="L114" s="59" t="s">
        <v>333</v>
      </c>
    </row>
    <row r="115" spans="1:13" ht="15">
      <c r="A115" s="45"/>
      <c r="B115" s="35" t="str">
        <f t="shared" si="2"/>
        <v>/IEA29PL/CCA29D/Consignment/Carrier/SafetyAndSecurityIdentificationNumber</v>
      </c>
      <c r="C115" s="35" t="s">
        <v>3445</v>
      </c>
      <c r="D115" s="35" t="str">
        <f t="shared" si="3"/>
        <v>country</v>
      </c>
      <c r="E115" s="35"/>
      <c r="F115" s="54" t="s">
        <v>250</v>
      </c>
      <c r="G115" s="35"/>
      <c r="H115" s="45"/>
      <c r="I115" s="56" t="s">
        <v>18</v>
      </c>
      <c r="J115" s="56" t="s">
        <v>116</v>
      </c>
      <c r="K115" s="56" t="s">
        <v>195</v>
      </c>
      <c r="L115" s="59"/>
    </row>
    <row r="116" spans="1:13" ht="15">
      <c r="A116" s="156" t="s">
        <v>15</v>
      </c>
      <c r="B116" s="33" t="str">
        <f t="shared" si="2"/>
        <v>/IEA29PL/CCA29D/Consignment/Carrier</v>
      </c>
      <c r="C116" s="33" t="s">
        <v>3446</v>
      </c>
      <c r="D116" s="33" t="str">
        <f t="shared" si="3"/>
        <v>Address</v>
      </c>
      <c r="E116" s="33"/>
      <c r="F116" s="55" t="s">
        <v>336</v>
      </c>
      <c r="G116" s="33"/>
      <c r="H116" s="34" t="s">
        <v>27</v>
      </c>
      <c r="I116" s="34" t="s">
        <v>28</v>
      </c>
      <c r="J116" s="34"/>
      <c r="K116" s="34"/>
      <c r="L116" s="149" t="s">
        <v>253</v>
      </c>
      <c r="M116" s="19"/>
    </row>
    <row r="117" spans="1:13" ht="15">
      <c r="A117" s="45"/>
      <c r="B117" s="35" t="str">
        <f t="shared" si="2"/>
        <v>/IEA29PL/CCA29D/Consignment/Carrier/Address</v>
      </c>
      <c r="C117" s="35" t="s">
        <v>3447</v>
      </c>
      <c r="D117" s="35" t="str">
        <f t="shared" si="3"/>
        <v>street</v>
      </c>
      <c r="E117" s="35"/>
      <c r="F117" s="54" t="s">
        <v>202</v>
      </c>
      <c r="G117" s="35"/>
      <c r="H117" s="45"/>
      <c r="I117" s="56" t="s">
        <v>23</v>
      </c>
      <c r="J117" s="56" t="s">
        <v>184</v>
      </c>
      <c r="K117" s="56"/>
      <c r="L117" s="59"/>
    </row>
    <row r="118" spans="1:13" ht="15">
      <c r="A118" s="45"/>
      <c r="B118" s="35" t="str">
        <f t="shared" si="2"/>
        <v>/IEA29PL/CCA29D/Consignment/Carrier/Address</v>
      </c>
      <c r="C118" s="35" t="s">
        <v>3448</v>
      </c>
      <c r="D118" s="35" t="str">
        <f t="shared" si="3"/>
        <v>streetAdditionalLine</v>
      </c>
      <c r="E118" s="35"/>
      <c r="F118" s="54" t="s">
        <v>205</v>
      </c>
      <c r="G118" s="35"/>
      <c r="H118" s="45"/>
      <c r="I118" s="56" t="s">
        <v>23</v>
      </c>
      <c r="J118" s="56" t="s">
        <v>184</v>
      </c>
      <c r="K118" s="56"/>
      <c r="L118" s="59"/>
    </row>
    <row r="119" spans="1:13" ht="15">
      <c r="A119" s="45"/>
      <c r="B119" s="35" t="str">
        <f t="shared" si="2"/>
        <v>/IEA29PL/CCA29D/Consignment/Carrier/Address</v>
      </c>
      <c r="C119" s="35" t="s">
        <v>3449</v>
      </c>
      <c r="D119" s="35" t="str">
        <f t="shared" si="3"/>
        <v>number</v>
      </c>
      <c r="E119" s="35"/>
      <c r="F119" s="54" t="s">
        <v>208</v>
      </c>
      <c r="G119" s="35"/>
      <c r="H119" s="45"/>
      <c r="I119" s="56" t="s">
        <v>28</v>
      </c>
      <c r="J119" s="56" t="s">
        <v>58</v>
      </c>
      <c r="K119" s="56"/>
      <c r="L119" s="59" t="s">
        <v>209</v>
      </c>
    </row>
    <row r="120" spans="1:13" ht="15">
      <c r="A120" s="45"/>
      <c r="B120" s="35" t="str">
        <f t="shared" ref="B120:B183" si="4">MID(C120,1,FIND("#",SUBSTITUTE(C120,"/","#",LEN(C120)-LEN(SUBSTITUTE(C120,"/",""))),1)-1)</f>
        <v>/IEA29PL/CCA29D/Consignment/Carrier/Address</v>
      </c>
      <c r="C120" s="35" t="s">
        <v>3450</v>
      </c>
      <c r="D120" s="35" t="str">
        <f t="shared" ref="D120:D183" si="5">RIGHT(C120,LEN(C120)-FIND("#",SUBSTITUTE(C120,"/","#",LEN(C120)-LEN(SUBSTITUTE(C120,"/",""))),1))</f>
        <v>postcode</v>
      </c>
      <c r="E120" s="35"/>
      <c r="F120" s="54" t="s">
        <v>211</v>
      </c>
      <c r="G120" s="35"/>
      <c r="H120" s="45"/>
      <c r="I120" s="56" t="s">
        <v>28</v>
      </c>
      <c r="J120" s="56" t="s">
        <v>178</v>
      </c>
      <c r="K120" s="56"/>
      <c r="L120" s="59" t="s">
        <v>212</v>
      </c>
    </row>
    <row r="121" spans="1:13" ht="15">
      <c r="A121" s="45"/>
      <c r="B121" s="35" t="str">
        <f t="shared" si="4"/>
        <v>/IEA29PL/CCA29D/Consignment/Carrier/Address</v>
      </c>
      <c r="C121" s="35" t="s">
        <v>3451</v>
      </c>
      <c r="D121" s="35" t="str">
        <f t="shared" si="5"/>
        <v>city</v>
      </c>
      <c r="E121" s="35"/>
      <c r="F121" s="54" t="s">
        <v>215</v>
      </c>
      <c r="G121" s="35"/>
      <c r="H121" s="45"/>
      <c r="I121" s="56" t="s">
        <v>18</v>
      </c>
      <c r="J121" s="56" t="s">
        <v>58</v>
      </c>
      <c r="K121" s="56"/>
      <c r="L121" s="59"/>
    </row>
    <row r="122" spans="1:13" ht="15">
      <c r="A122" s="45"/>
      <c r="B122" s="35" t="str">
        <f t="shared" si="4"/>
        <v>/IEA29PL/CCA29D/Consignment/Carrier/Address</v>
      </c>
      <c r="C122" s="35" t="s">
        <v>3452</v>
      </c>
      <c r="D122" s="35" t="str">
        <f t="shared" si="5"/>
        <v>country</v>
      </c>
      <c r="E122" s="35"/>
      <c r="F122" s="54" t="s">
        <v>194</v>
      </c>
      <c r="G122" s="35"/>
      <c r="H122" s="45"/>
      <c r="I122" s="56" t="s">
        <v>18</v>
      </c>
      <c r="J122" s="56" t="s">
        <v>116</v>
      </c>
      <c r="K122" s="56" t="s">
        <v>195</v>
      </c>
      <c r="L122" s="59"/>
    </row>
    <row r="123" spans="1:13" ht="15">
      <c r="A123" s="45"/>
      <c r="B123" s="35" t="str">
        <f t="shared" si="4"/>
        <v>/IEA29PL/CCA29D/Consignment/Carrier/Address</v>
      </c>
      <c r="C123" s="35" t="s">
        <v>3453</v>
      </c>
      <c r="D123" s="35" t="str">
        <f t="shared" si="5"/>
        <v>subDivision</v>
      </c>
      <c r="E123" s="35"/>
      <c r="F123" s="54"/>
      <c r="G123" s="35"/>
      <c r="H123" s="45"/>
      <c r="I123" s="56" t="s">
        <v>23</v>
      </c>
      <c r="J123" s="56" t="s">
        <v>58</v>
      </c>
      <c r="K123" s="56"/>
      <c r="L123" s="59"/>
    </row>
    <row r="124" spans="1:13" ht="15">
      <c r="A124" s="45"/>
      <c r="B124" s="35" t="str">
        <f t="shared" si="4"/>
        <v>/IEA29PL/CCA29D/Consignment/Carrier/Address</v>
      </c>
      <c r="C124" s="35" t="s">
        <v>3454</v>
      </c>
      <c r="D124" s="35" t="str">
        <f t="shared" si="5"/>
        <v>POBox</v>
      </c>
      <c r="E124" s="35"/>
      <c r="F124" s="54" t="s">
        <v>220</v>
      </c>
      <c r="G124" s="35"/>
      <c r="H124" s="45"/>
      <c r="I124" s="56" t="s">
        <v>28</v>
      </c>
      <c r="J124" s="56" t="s">
        <v>184</v>
      </c>
      <c r="K124" s="56"/>
      <c r="L124" s="59" t="s">
        <v>221</v>
      </c>
    </row>
    <row r="125" spans="1:13" ht="15">
      <c r="A125" s="156" t="s">
        <v>15</v>
      </c>
      <c r="B125" s="33" t="str">
        <f t="shared" si="4"/>
        <v>/IEA29PL/CCA29D/Consignment/Carrier</v>
      </c>
      <c r="C125" s="33" t="s">
        <v>3455</v>
      </c>
      <c r="D125" s="33" t="str">
        <f t="shared" si="5"/>
        <v>ContactPerson</v>
      </c>
      <c r="E125" s="33"/>
      <c r="F125" s="55" t="s">
        <v>346</v>
      </c>
      <c r="G125" s="33"/>
      <c r="H125" s="34" t="s">
        <v>27</v>
      </c>
      <c r="I125" s="34" t="s">
        <v>23</v>
      </c>
      <c r="J125" s="34"/>
      <c r="K125" s="34"/>
      <c r="L125" s="149" t="s">
        <v>347</v>
      </c>
      <c r="M125" s="19"/>
    </row>
    <row r="126" spans="1:13" ht="15">
      <c r="A126" s="45"/>
      <c r="B126" s="35" t="str">
        <f t="shared" si="4"/>
        <v>/IEA29PL/CCA29D/Consignment/Carrier/ContactPerson</v>
      </c>
      <c r="C126" s="35" t="s">
        <v>3456</v>
      </c>
      <c r="D126" s="35" t="str">
        <f t="shared" si="5"/>
        <v>name</v>
      </c>
      <c r="E126" s="35"/>
      <c r="F126" s="54" t="s">
        <v>225</v>
      </c>
      <c r="G126" s="35"/>
      <c r="H126" s="45"/>
      <c r="I126" s="56" t="s">
        <v>18</v>
      </c>
      <c r="J126" s="56" t="s">
        <v>184</v>
      </c>
      <c r="K126" s="56"/>
      <c r="L126" s="59"/>
    </row>
    <row r="127" spans="1:13" ht="15">
      <c r="A127" s="45"/>
      <c r="B127" s="35" t="str">
        <f t="shared" si="4"/>
        <v>/IEA29PL/CCA29D/Consignment/Carrier/ContactPerson</v>
      </c>
      <c r="C127" s="35" t="s">
        <v>3457</v>
      </c>
      <c r="D127" s="35" t="str">
        <f t="shared" si="5"/>
        <v>phoneNumber</v>
      </c>
      <c r="E127" s="35"/>
      <c r="F127" s="54" t="s">
        <v>227</v>
      </c>
      <c r="G127" s="35"/>
      <c r="H127" s="45"/>
      <c r="I127" s="56" t="s">
        <v>18</v>
      </c>
      <c r="J127" s="56" t="s">
        <v>58</v>
      </c>
      <c r="K127" s="56"/>
      <c r="L127" s="92" t="s">
        <v>228</v>
      </c>
    </row>
    <row r="128" spans="1:13" ht="15">
      <c r="A128" s="45"/>
      <c r="B128" s="35" t="str">
        <f t="shared" si="4"/>
        <v>/IEA29PL/CCA29D/Consignment/Carrier/ContactPerson</v>
      </c>
      <c r="C128" s="35" t="s">
        <v>3458</v>
      </c>
      <c r="D128" s="35" t="str">
        <f t="shared" si="5"/>
        <v>eMailAddress</v>
      </c>
      <c r="E128" s="35"/>
      <c r="F128" s="54" t="s">
        <v>230</v>
      </c>
      <c r="G128" s="35"/>
      <c r="H128" s="45"/>
      <c r="I128" s="56" t="s">
        <v>23</v>
      </c>
      <c r="J128" s="56" t="s">
        <v>231</v>
      </c>
      <c r="K128" s="56"/>
      <c r="L128" s="59" t="s">
        <v>70</v>
      </c>
    </row>
    <row r="129" spans="1:13" ht="15">
      <c r="A129" s="156" t="s">
        <v>15</v>
      </c>
      <c r="B129" s="33" t="str">
        <f t="shared" si="4"/>
        <v>/IEA29PL/CCA29D/Consignment</v>
      </c>
      <c r="C129" s="33" t="s">
        <v>3459</v>
      </c>
      <c r="D129" s="33" t="str">
        <f t="shared" si="5"/>
        <v>Consignor</v>
      </c>
      <c r="E129" s="33"/>
      <c r="F129" s="55" t="s">
        <v>352</v>
      </c>
      <c r="G129" s="33"/>
      <c r="H129" s="34" t="s">
        <v>27</v>
      </c>
      <c r="I129" s="34" t="s">
        <v>28</v>
      </c>
      <c r="J129" s="34"/>
      <c r="K129" s="34"/>
      <c r="L129" s="151" t="s">
        <v>353</v>
      </c>
      <c r="M129" s="19"/>
    </row>
    <row r="130" spans="1:13" ht="15">
      <c r="A130" s="45"/>
      <c r="B130" s="35" t="str">
        <f t="shared" si="4"/>
        <v>/IEA29PL/CCA29D/Consignment/Consignor</v>
      </c>
      <c r="C130" s="35" t="s">
        <v>3460</v>
      </c>
      <c r="D130" s="35" t="str">
        <f t="shared" si="5"/>
        <v>identificationNumber</v>
      </c>
      <c r="E130" s="35"/>
      <c r="F130" s="54" t="s">
        <v>236</v>
      </c>
      <c r="G130" s="35"/>
      <c r="H130" s="45"/>
      <c r="I130" s="56" t="s">
        <v>23</v>
      </c>
      <c r="J130" s="56" t="s">
        <v>178</v>
      </c>
      <c r="K130" s="56"/>
      <c r="L130" s="59" t="s">
        <v>355</v>
      </c>
    </row>
    <row r="131" spans="1:13" ht="15">
      <c r="A131" s="45"/>
      <c r="B131" s="35" t="str">
        <f t="shared" si="4"/>
        <v>/IEA29PL/CCA29D/Consignment/Consignor</v>
      </c>
      <c r="C131" s="35" t="s">
        <v>3461</v>
      </c>
      <c r="D131" s="35" t="str">
        <f t="shared" si="5"/>
        <v>name</v>
      </c>
      <c r="E131" s="35"/>
      <c r="F131" s="54" t="s">
        <v>329</v>
      </c>
      <c r="G131" s="35"/>
      <c r="H131" s="45"/>
      <c r="I131" s="56" t="s">
        <v>28</v>
      </c>
      <c r="J131" s="56" t="s">
        <v>184</v>
      </c>
      <c r="K131" s="56"/>
      <c r="L131" s="59" t="s">
        <v>185</v>
      </c>
      <c r="M131" s="6" t="s">
        <v>3861</v>
      </c>
    </row>
    <row r="132" spans="1:13" ht="15">
      <c r="A132" s="45"/>
      <c r="B132" s="35" t="str">
        <f t="shared" si="4"/>
        <v>/IEA29PL/CCA29D/Consignment/Consignor</v>
      </c>
      <c r="C132" s="35" t="s">
        <v>3462</v>
      </c>
      <c r="D132" s="35" t="str">
        <f t="shared" si="5"/>
        <v>typeOfPerson</v>
      </c>
      <c r="E132" s="35"/>
      <c r="F132" s="54" t="s">
        <v>358</v>
      </c>
      <c r="G132" s="35"/>
      <c r="H132" s="45"/>
      <c r="I132" s="56" t="s">
        <v>28</v>
      </c>
      <c r="J132" s="56" t="s">
        <v>103</v>
      </c>
      <c r="K132" s="56" t="s">
        <v>359</v>
      </c>
      <c r="L132" s="59" t="s">
        <v>1133</v>
      </c>
    </row>
    <row r="133" spans="1:13" ht="15">
      <c r="A133" s="156" t="s">
        <v>15</v>
      </c>
      <c r="B133" s="33" t="str">
        <f t="shared" si="4"/>
        <v>/IEA29PL/CCA29D/Consignment/Consignor</v>
      </c>
      <c r="C133" s="33" t="s">
        <v>3463</v>
      </c>
      <c r="D133" s="33" t="str">
        <f t="shared" si="5"/>
        <v>SafetyAndSecurityIdentificationNumber</v>
      </c>
      <c r="E133" s="33"/>
      <c r="F133" s="55" t="s">
        <v>362</v>
      </c>
      <c r="G133" s="33"/>
      <c r="H133" s="34" t="s">
        <v>27</v>
      </c>
      <c r="I133" s="34" t="s">
        <v>28</v>
      </c>
      <c r="J133" s="34"/>
      <c r="K133" s="34"/>
      <c r="L133" s="149" t="s">
        <v>3811</v>
      </c>
      <c r="M133" s="19"/>
    </row>
    <row r="134" spans="1:13" ht="15">
      <c r="A134" s="45"/>
      <c r="B134" s="35" t="str">
        <f t="shared" si="4"/>
        <v>/IEA29PL/CCA29D/Consignment/Consignor/SafetyAndSecurityIdentificationNumber</v>
      </c>
      <c r="C134" s="35" t="s">
        <v>3464</v>
      </c>
      <c r="D134" s="35" t="str">
        <f t="shared" si="5"/>
        <v>identificationNumber</v>
      </c>
      <c r="E134" s="35"/>
      <c r="F134" s="54" t="s">
        <v>247</v>
      </c>
      <c r="G134" s="35"/>
      <c r="H134" s="45"/>
      <c r="I134" s="56" t="s">
        <v>18</v>
      </c>
      <c r="J134" s="56" t="s">
        <v>178</v>
      </c>
      <c r="K134" s="56"/>
      <c r="L134" s="59" t="s">
        <v>364</v>
      </c>
    </row>
    <row r="135" spans="1:13" ht="15">
      <c r="A135" s="45"/>
      <c r="B135" s="35" t="str">
        <f t="shared" si="4"/>
        <v>/IEA29PL/CCA29D/Consignment/Consignor/SafetyAndSecurityIdentificationNumber</v>
      </c>
      <c r="C135" s="35" t="s">
        <v>3465</v>
      </c>
      <c r="D135" s="35" t="str">
        <f t="shared" si="5"/>
        <v>country</v>
      </c>
      <c r="E135" s="35"/>
      <c r="F135" s="54" t="s">
        <v>250</v>
      </c>
      <c r="G135" s="35"/>
      <c r="H135" s="45"/>
      <c r="I135" s="56" t="s">
        <v>18</v>
      </c>
      <c r="J135" s="56" t="s">
        <v>116</v>
      </c>
      <c r="K135" s="56" t="s">
        <v>195</v>
      </c>
      <c r="L135" s="59"/>
    </row>
    <row r="136" spans="1:13" ht="15">
      <c r="A136" s="156" t="s">
        <v>15</v>
      </c>
      <c r="B136" s="33" t="str">
        <f t="shared" si="4"/>
        <v>/IEA29PL/CCA29D/Consignment/Consignor</v>
      </c>
      <c r="C136" s="33" t="s">
        <v>3466</v>
      </c>
      <c r="D136" s="33" t="str">
        <f t="shared" si="5"/>
        <v>Address</v>
      </c>
      <c r="E136" s="33"/>
      <c r="F136" s="55" t="s">
        <v>367</v>
      </c>
      <c r="G136" s="33"/>
      <c r="H136" s="34" t="s">
        <v>27</v>
      </c>
      <c r="I136" s="34" t="s">
        <v>28</v>
      </c>
      <c r="J136" s="34"/>
      <c r="K136" s="34"/>
      <c r="L136" s="149" t="s">
        <v>185</v>
      </c>
      <c r="M136" s="25"/>
    </row>
    <row r="137" spans="1:13" ht="15">
      <c r="A137" s="45"/>
      <c r="B137" s="35" t="str">
        <f t="shared" si="4"/>
        <v>/IEA29PL/CCA29D/Consignment/Consignor/Address</v>
      </c>
      <c r="C137" s="35" t="s">
        <v>3467</v>
      </c>
      <c r="D137" s="35" t="str">
        <f t="shared" si="5"/>
        <v>streetAndNumber</v>
      </c>
      <c r="E137" s="35"/>
      <c r="F137" s="54" t="s">
        <v>199</v>
      </c>
      <c r="G137" s="35"/>
      <c r="H137" s="45"/>
      <c r="I137" s="56" t="s">
        <v>28</v>
      </c>
      <c r="J137" s="56" t="s">
        <v>184</v>
      </c>
      <c r="K137" s="56"/>
      <c r="L137" s="59" t="s">
        <v>200</v>
      </c>
    </row>
    <row r="138" spans="1:13" ht="15">
      <c r="A138" s="45"/>
      <c r="B138" s="35" t="str">
        <f t="shared" si="4"/>
        <v>/IEA29PL/CCA29D/Consignment/Consignor/Address</v>
      </c>
      <c r="C138" s="35" t="s">
        <v>3468</v>
      </c>
      <c r="D138" s="35" t="str">
        <f t="shared" si="5"/>
        <v>street</v>
      </c>
      <c r="E138" s="35"/>
      <c r="F138" s="54" t="s">
        <v>202</v>
      </c>
      <c r="G138" s="35"/>
      <c r="H138" s="45"/>
      <c r="I138" s="56" t="s">
        <v>28</v>
      </c>
      <c r="J138" s="56" t="s">
        <v>184</v>
      </c>
      <c r="K138" s="56"/>
      <c r="L138" s="59" t="s">
        <v>203</v>
      </c>
    </row>
    <row r="139" spans="1:13" ht="15">
      <c r="A139" s="45"/>
      <c r="B139" s="35" t="str">
        <f t="shared" si="4"/>
        <v>/IEA29PL/CCA29D/Consignment/Consignor/Address</v>
      </c>
      <c r="C139" s="35" t="s">
        <v>3469</v>
      </c>
      <c r="D139" s="35" t="str">
        <f t="shared" si="5"/>
        <v>streetAdditionalLine</v>
      </c>
      <c r="E139" s="35"/>
      <c r="F139" s="54" t="s">
        <v>205</v>
      </c>
      <c r="G139" s="35"/>
      <c r="H139" s="45"/>
      <c r="I139" s="56" t="s">
        <v>28</v>
      </c>
      <c r="J139" s="56" t="s">
        <v>184</v>
      </c>
      <c r="K139" s="56"/>
      <c r="L139" s="59" t="s">
        <v>206</v>
      </c>
    </row>
    <row r="140" spans="1:13" ht="15">
      <c r="A140" s="45"/>
      <c r="B140" s="35" t="str">
        <f t="shared" si="4"/>
        <v>/IEA29PL/CCA29D/Consignment/Consignor/Address</v>
      </c>
      <c r="C140" s="35" t="s">
        <v>3470</v>
      </c>
      <c r="D140" s="35" t="str">
        <f t="shared" si="5"/>
        <v>number</v>
      </c>
      <c r="E140" s="35"/>
      <c r="F140" s="54" t="s">
        <v>208</v>
      </c>
      <c r="G140" s="35"/>
      <c r="H140" s="45"/>
      <c r="I140" s="56" t="s">
        <v>28</v>
      </c>
      <c r="J140" s="56" t="s">
        <v>58</v>
      </c>
      <c r="K140" s="56"/>
      <c r="L140" s="59" t="s">
        <v>209</v>
      </c>
    </row>
    <row r="141" spans="1:13" ht="15">
      <c r="A141" s="45"/>
      <c r="B141" s="35" t="str">
        <f t="shared" si="4"/>
        <v>/IEA29PL/CCA29D/Consignment/Consignor/Address</v>
      </c>
      <c r="C141" s="35" t="s">
        <v>3471</v>
      </c>
      <c r="D141" s="35" t="str">
        <f t="shared" si="5"/>
        <v>postcode</v>
      </c>
      <c r="E141" s="35"/>
      <c r="F141" s="54" t="s">
        <v>211</v>
      </c>
      <c r="G141" s="35"/>
      <c r="H141" s="45"/>
      <c r="I141" s="56" t="s">
        <v>28</v>
      </c>
      <c r="J141" s="56" t="s">
        <v>178</v>
      </c>
      <c r="K141" s="56"/>
      <c r="L141" s="59" t="s">
        <v>212</v>
      </c>
    </row>
    <row r="142" spans="1:13" ht="15">
      <c r="A142" s="45"/>
      <c r="B142" s="35" t="str">
        <f t="shared" si="4"/>
        <v>/IEA29PL/CCA29D/Consignment/Consignor/Address</v>
      </c>
      <c r="C142" s="35" t="s">
        <v>3472</v>
      </c>
      <c r="D142" s="35" t="str">
        <f t="shared" si="5"/>
        <v>city</v>
      </c>
      <c r="E142" s="35"/>
      <c r="F142" s="54" t="s">
        <v>215</v>
      </c>
      <c r="G142" s="35"/>
      <c r="H142" s="45"/>
      <c r="I142" s="56" t="s">
        <v>18</v>
      </c>
      <c r="J142" s="56" t="s">
        <v>58</v>
      </c>
      <c r="K142" s="56"/>
      <c r="L142" s="59"/>
    </row>
    <row r="143" spans="1:13" ht="15">
      <c r="A143" s="45"/>
      <c r="B143" s="35" t="str">
        <f t="shared" si="4"/>
        <v>/IEA29PL/CCA29D/Consignment/Consignor/Address</v>
      </c>
      <c r="C143" s="35" t="s">
        <v>3473</v>
      </c>
      <c r="D143" s="35" t="str">
        <f t="shared" si="5"/>
        <v>country</v>
      </c>
      <c r="E143" s="35"/>
      <c r="F143" s="54" t="s">
        <v>194</v>
      </c>
      <c r="G143" s="35"/>
      <c r="H143" s="45"/>
      <c r="I143" s="56" t="s">
        <v>18</v>
      </c>
      <c r="J143" s="56" t="s">
        <v>116</v>
      </c>
      <c r="K143" s="56" t="s">
        <v>195</v>
      </c>
      <c r="L143" s="59"/>
    </row>
    <row r="144" spans="1:13" ht="15">
      <c r="A144" s="45"/>
      <c r="B144" s="35" t="str">
        <f t="shared" si="4"/>
        <v>/IEA29PL/CCA29D/Consignment/Consignor/Address</v>
      </c>
      <c r="C144" s="35" t="s">
        <v>3474</v>
      </c>
      <c r="D144" s="35" t="str">
        <f t="shared" si="5"/>
        <v>subDivision</v>
      </c>
      <c r="E144" s="35"/>
      <c r="F144" s="54"/>
      <c r="G144" s="35"/>
      <c r="H144" s="45"/>
      <c r="I144" s="56" t="s">
        <v>28</v>
      </c>
      <c r="J144" s="56" t="s">
        <v>58</v>
      </c>
      <c r="K144" s="56"/>
      <c r="L144" s="59" t="s">
        <v>218</v>
      </c>
    </row>
    <row r="145" spans="1:13" ht="15">
      <c r="A145" s="45"/>
      <c r="B145" s="35" t="str">
        <f t="shared" si="4"/>
        <v>/IEA29PL/CCA29D/Consignment/Consignor/Address</v>
      </c>
      <c r="C145" s="35" t="s">
        <v>3475</v>
      </c>
      <c r="D145" s="35" t="str">
        <f t="shared" si="5"/>
        <v>POBox</v>
      </c>
      <c r="E145" s="35"/>
      <c r="F145" s="54" t="s">
        <v>220</v>
      </c>
      <c r="G145" s="35"/>
      <c r="H145" s="45"/>
      <c r="I145" s="56" t="s">
        <v>28</v>
      </c>
      <c r="J145" s="56" t="s">
        <v>184</v>
      </c>
      <c r="K145" s="56"/>
      <c r="L145" s="59" t="s">
        <v>221</v>
      </c>
    </row>
    <row r="146" spans="1:13" ht="15">
      <c r="A146" s="156" t="s">
        <v>15</v>
      </c>
      <c r="B146" s="33" t="str">
        <f t="shared" si="4"/>
        <v>/IEA29PL/CCA29D/Consignment/Consignor</v>
      </c>
      <c r="C146" s="33" t="s">
        <v>3476</v>
      </c>
      <c r="D146" s="33" t="str">
        <f t="shared" si="5"/>
        <v>ContactPerson</v>
      </c>
      <c r="E146" s="33"/>
      <c r="F146" s="55" t="s">
        <v>378</v>
      </c>
      <c r="G146" s="33"/>
      <c r="H146" s="34" t="s">
        <v>27</v>
      </c>
      <c r="I146" s="34" t="s">
        <v>23</v>
      </c>
      <c r="J146" s="34"/>
      <c r="K146" s="34"/>
      <c r="L146" s="149" t="s">
        <v>347</v>
      </c>
      <c r="M146" s="19"/>
    </row>
    <row r="147" spans="1:13" ht="15">
      <c r="A147" s="45"/>
      <c r="B147" s="35" t="str">
        <f t="shared" si="4"/>
        <v>/IEA29PL/CCA29D/Consignment/Consignor/ContactPerson</v>
      </c>
      <c r="C147" s="35" t="s">
        <v>3477</v>
      </c>
      <c r="D147" s="35" t="str">
        <f t="shared" si="5"/>
        <v>name</v>
      </c>
      <c r="E147" s="35"/>
      <c r="F147" s="54" t="s">
        <v>225</v>
      </c>
      <c r="G147" s="35"/>
      <c r="H147" s="45"/>
      <c r="I147" s="56" t="s">
        <v>18</v>
      </c>
      <c r="J147" s="56" t="s">
        <v>184</v>
      </c>
      <c r="K147" s="56"/>
      <c r="L147" s="59"/>
    </row>
    <row r="148" spans="1:13" ht="15">
      <c r="A148" s="45"/>
      <c r="B148" s="35" t="str">
        <f t="shared" si="4"/>
        <v>/IEA29PL/CCA29D/Consignment/Consignor/ContactPerson</v>
      </c>
      <c r="C148" s="35" t="s">
        <v>3478</v>
      </c>
      <c r="D148" s="35" t="str">
        <f t="shared" si="5"/>
        <v>phoneNumber</v>
      </c>
      <c r="E148" s="35"/>
      <c r="F148" s="54" t="s">
        <v>227</v>
      </c>
      <c r="G148" s="35"/>
      <c r="H148" s="45"/>
      <c r="I148" s="56" t="s">
        <v>18</v>
      </c>
      <c r="J148" s="56" t="s">
        <v>58</v>
      </c>
      <c r="K148" s="56"/>
      <c r="L148" s="92" t="s">
        <v>228</v>
      </c>
    </row>
    <row r="149" spans="1:13" ht="15">
      <c r="A149" s="45"/>
      <c r="B149" s="35" t="str">
        <f t="shared" si="4"/>
        <v>/IEA29PL/CCA29D/Consignment/Consignor/ContactPerson</v>
      </c>
      <c r="C149" s="35" t="s">
        <v>3479</v>
      </c>
      <c r="D149" s="35" t="str">
        <f t="shared" si="5"/>
        <v>eMailAddress</v>
      </c>
      <c r="E149" s="35"/>
      <c r="F149" s="54" t="s">
        <v>230</v>
      </c>
      <c r="G149" s="35"/>
      <c r="H149" s="45"/>
      <c r="I149" s="56" t="s">
        <v>23</v>
      </c>
      <c r="J149" s="56" t="s">
        <v>231</v>
      </c>
      <c r="K149" s="56"/>
      <c r="L149" s="59" t="s">
        <v>70</v>
      </c>
    </row>
    <row r="150" spans="1:13" ht="15">
      <c r="A150" s="156" t="s">
        <v>15</v>
      </c>
      <c r="B150" s="33" t="str">
        <f t="shared" si="4"/>
        <v>/IEA29PL/CCA29D/Consignment</v>
      </c>
      <c r="C150" s="33" t="s">
        <v>3480</v>
      </c>
      <c r="D150" s="33" t="str">
        <f t="shared" si="5"/>
        <v>Consignee</v>
      </c>
      <c r="E150" s="33"/>
      <c r="F150" s="55" t="s">
        <v>383</v>
      </c>
      <c r="G150" s="33"/>
      <c r="H150" s="34" t="s">
        <v>27</v>
      </c>
      <c r="I150" s="34" t="s">
        <v>28</v>
      </c>
      <c r="J150" s="34"/>
      <c r="K150" s="34"/>
      <c r="L150" s="149" t="s">
        <v>384</v>
      </c>
      <c r="M150" s="19"/>
    </row>
    <row r="151" spans="1:13" ht="15">
      <c r="A151" s="45"/>
      <c r="B151" s="35" t="str">
        <f t="shared" si="4"/>
        <v>/IEA29PL/CCA29D/Consignment/Consignee</v>
      </c>
      <c r="C151" s="35" t="s">
        <v>3481</v>
      </c>
      <c r="D151" s="35" t="str">
        <f t="shared" si="5"/>
        <v>identificationNumber</v>
      </c>
      <c r="E151" s="35"/>
      <c r="F151" s="54" t="s">
        <v>236</v>
      </c>
      <c r="G151" s="35"/>
      <c r="H151" s="45"/>
      <c r="I151" s="56" t="s">
        <v>23</v>
      </c>
      <c r="J151" s="56" t="s">
        <v>178</v>
      </c>
      <c r="K151" s="56"/>
      <c r="L151" s="59" t="s">
        <v>386</v>
      </c>
    </row>
    <row r="152" spans="1:13" ht="15">
      <c r="A152" s="45"/>
      <c r="B152" s="35" t="str">
        <f t="shared" si="4"/>
        <v>/IEA29PL/CCA29D/Consignment/Consignee</v>
      </c>
      <c r="C152" s="35" t="s">
        <v>3482</v>
      </c>
      <c r="D152" s="35" t="str">
        <f t="shared" si="5"/>
        <v>name</v>
      </c>
      <c r="E152" s="35"/>
      <c r="F152" s="54" t="s">
        <v>329</v>
      </c>
      <c r="G152" s="35"/>
      <c r="H152" s="45"/>
      <c r="I152" s="56" t="s">
        <v>28</v>
      </c>
      <c r="J152" s="56" t="s">
        <v>184</v>
      </c>
      <c r="K152" s="56"/>
      <c r="L152" s="59" t="s">
        <v>185</v>
      </c>
      <c r="M152" s="6" t="s">
        <v>3861</v>
      </c>
    </row>
    <row r="153" spans="1:13" ht="15">
      <c r="A153" s="45"/>
      <c r="B153" s="35" t="str">
        <f t="shared" si="4"/>
        <v>/IEA29PL/CCA29D/Consignment/Consignee</v>
      </c>
      <c r="C153" s="35" t="s">
        <v>3483</v>
      </c>
      <c r="D153" s="35" t="str">
        <f t="shared" si="5"/>
        <v>typeOfPerson</v>
      </c>
      <c r="E153" s="35"/>
      <c r="F153" s="54" t="s">
        <v>358</v>
      </c>
      <c r="G153" s="35"/>
      <c r="H153" s="45"/>
      <c r="I153" s="56" t="s">
        <v>28</v>
      </c>
      <c r="J153" s="56" t="s">
        <v>103</v>
      </c>
      <c r="K153" s="56" t="s">
        <v>359</v>
      </c>
      <c r="L153" s="59" t="s">
        <v>1133</v>
      </c>
    </row>
    <row r="154" spans="1:13" ht="15">
      <c r="A154" s="156" t="s">
        <v>15</v>
      </c>
      <c r="B154" s="33" t="str">
        <f t="shared" si="4"/>
        <v>/IEA29PL/CCA29D/Consignment/Consignee</v>
      </c>
      <c r="C154" s="33" t="s">
        <v>3484</v>
      </c>
      <c r="D154" s="33" t="str">
        <f t="shared" si="5"/>
        <v>SafetyAndSecurityIdentificationNumber</v>
      </c>
      <c r="E154" s="33"/>
      <c r="F154" s="55" t="s">
        <v>390</v>
      </c>
      <c r="G154" s="33"/>
      <c r="H154" s="34" t="s">
        <v>27</v>
      </c>
      <c r="I154" s="34" t="s">
        <v>28</v>
      </c>
      <c r="J154" s="34"/>
      <c r="K154" s="34"/>
      <c r="L154" s="149" t="s">
        <v>3811</v>
      </c>
      <c r="M154" s="19"/>
    </row>
    <row r="155" spans="1:13" ht="15">
      <c r="A155" s="45"/>
      <c r="B155" s="35" t="str">
        <f t="shared" si="4"/>
        <v>/IEA29PL/CCA29D/Consignment/Consignee/SafetyAndSecurityIdentificationNumber</v>
      </c>
      <c r="C155" s="35" t="s">
        <v>3485</v>
      </c>
      <c r="D155" s="35" t="str">
        <f t="shared" si="5"/>
        <v>identificationNumber</v>
      </c>
      <c r="E155" s="35"/>
      <c r="F155" s="54" t="s">
        <v>247</v>
      </c>
      <c r="G155" s="35"/>
      <c r="H155" s="45"/>
      <c r="I155" s="56" t="s">
        <v>18</v>
      </c>
      <c r="J155" s="56" t="s">
        <v>178</v>
      </c>
      <c r="K155" s="56"/>
      <c r="L155" s="59" t="s">
        <v>364</v>
      </c>
    </row>
    <row r="156" spans="1:13" ht="15">
      <c r="A156" s="45"/>
      <c r="B156" s="35" t="str">
        <f t="shared" si="4"/>
        <v>/IEA29PL/CCA29D/Consignment/Consignee/SafetyAndSecurityIdentificationNumber</v>
      </c>
      <c r="C156" s="35" t="s">
        <v>3486</v>
      </c>
      <c r="D156" s="35" t="str">
        <f t="shared" si="5"/>
        <v>country</v>
      </c>
      <c r="E156" s="35"/>
      <c r="F156" s="54" t="s">
        <v>250</v>
      </c>
      <c r="G156" s="35"/>
      <c r="H156" s="45"/>
      <c r="I156" s="56" t="s">
        <v>18</v>
      </c>
      <c r="J156" s="56" t="s">
        <v>116</v>
      </c>
      <c r="K156" s="56" t="s">
        <v>195</v>
      </c>
      <c r="L156" s="59"/>
    </row>
    <row r="157" spans="1:13" ht="15">
      <c r="A157" s="156" t="s">
        <v>15</v>
      </c>
      <c r="B157" s="33" t="str">
        <f t="shared" si="4"/>
        <v>/IEA29PL/CCA29D/Consignment/Consignee</v>
      </c>
      <c r="C157" s="33" t="s">
        <v>3487</v>
      </c>
      <c r="D157" s="33" t="str">
        <f t="shared" si="5"/>
        <v>Address</v>
      </c>
      <c r="E157" s="33"/>
      <c r="F157" s="55" t="s">
        <v>394</v>
      </c>
      <c r="G157" s="33"/>
      <c r="H157" s="34" t="s">
        <v>27</v>
      </c>
      <c r="I157" s="34" t="s">
        <v>28</v>
      </c>
      <c r="J157" s="34"/>
      <c r="K157" s="34"/>
      <c r="L157" s="149" t="s">
        <v>185</v>
      </c>
      <c r="M157" s="25"/>
    </row>
    <row r="158" spans="1:13" ht="15">
      <c r="A158" s="45"/>
      <c r="B158" s="35" t="str">
        <f t="shared" si="4"/>
        <v>/IEA29PL/CCA29D/Consignment/Consignee/Address</v>
      </c>
      <c r="C158" s="35" t="s">
        <v>3488</v>
      </c>
      <c r="D158" s="35" t="str">
        <f t="shared" si="5"/>
        <v>streetAndNumber</v>
      </c>
      <c r="E158" s="35"/>
      <c r="F158" s="54" t="s">
        <v>199</v>
      </c>
      <c r="G158" s="35"/>
      <c r="H158" s="45"/>
      <c r="I158" s="56" t="s">
        <v>28</v>
      </c>
      <c r="J158" s="56" t="s">
        <v>184</v>
      </c>
      <c r="K158" s="56"/>
      <c r="L158" s="59" t="s">
        <v>200</v>
      </c>
    </row>
    <row r="159" spans="1:13" ht="15">
      <c r="A159" s="45"/>
      <c r="B159" s="35" t="str">
        <f t="shared" si="4"/>
        <v>/IEA29PL/CCA29D/Consignment/Consignee/Address</v>
      </c>
      <c r="C159" s="35" t="s">
        <v>3489</v>
      </c>
      <c r="D159" s="35" t="str">
        <f t="shared" si="5"/>
        <v>street</v>
      </c>
      <c r="E159" s="35"/>
      <c r="F159" s="54" t="s">
        <v>202</v>
      </c>
      <c r="G159" s="35"/>
      <c r="H159" s="45"/>
      <c r="I159" s="56" t="s">
        <v>28</v>
      </c>
      <c r="J159" s="56" t="s">
        <v>184</v>
      </c>
      <c r="K159" s="56"/>
      <c r="L159" s="59" t="s">
        <v>203</v>
      </c>
    </row>
    <row r="160" spans="1:13" ht="15">
      <c r="A160" s="45"/>
      <c r="B160" s="35" t="str">
        <f t="shared" si="4"/>
        <v>/IEA29PL/CCA29D/Consignment/Consignee/Address</v>
      </c>
      <c r="C160" s="35" t="s">
        <v>3490</v>
      </c>
      <c r="D160" s="35" t="str">
        <f t="shared" si="5"/>
        <v>streetAdditionalLine</v>
      </c>
      <c r="E160" s="35"/>
      <c r="F160" s="54" t="s">
        <v>205</v>
      </c>
      <c r="G160" s="35"/>
      <c r="H160" s="45"/>
      <c r="I160" s="56" t="s">
        <v>28</v>
      </c>
      <c r="J160" s="56" t="s">
        <v>184</v>
      </c>
      <c r="K160" s="56"/>
      <c r="L160" s="59" t="s">
        <v>206</v>
      </c>
    </row>
    <row r="161" spans="1:13" ht="15">
      <c r="A161" s="45"/>
      <c r="B161" s="35" t="str">
        <f t="shared" si="4"/>
        <v>/IEA29PL/CCA29D/Consignment/Consignee/Address</v>
      </c>
      <c r="C161" s="35" t="s">
        <v>3491</v>
      </c>
      <c r="D161" s="35" t="str">
        <f t="shared" si="5"/>
        <v>number</v>
      </c>
      <c r="E161" s="35"/>
      <c r="F161" s="54" t="s">
        <v>208</v>
      </c>
      <c r="G161" s="35"/>
      <c r="H161" s="45"/>
      <c r="I161" s="56" t="s">
        <v>28</v>
      </c>
      <c r="J161" s="56" t="s">
        <v>58</v>
      </c>
      <c r="K161" s="56"/>
      <c r="L161" s="59" t="s">
        <v>209</v>
      </c>
    </row>
    <row r="162" spans="1:13" ht="15">
      <c r="A162" s="45"/>
      <c r="B162" s="35" t="str">
        <f t="shared" si="4"/>
        <v>/IEA29PL/CCA29D/Consignment/Consignee/Address</v>
      </c>
      <c r="C162" s="35" t="s">
        <v>3492</v>
      </c>
      <c r="D162" s="35" t="str">
        <f t="shared" si="5"/>
        <v>postcode</v>
      </c>
      <c r="E162" s="35"/>
      <c r="F162" s="54" t="s">
        <v>211</v>
      </c>
      <c r="G162" s="35"/>
      <c r="H162" s="45"/>
      <c r="I162" s="56" t="s">
        <v>28</v>
      </c>
      <c r="J162" s="56" t="s">
        <v>178</v>
      </c>
      <c r="K162" s="56"/>
      <c r="L162" s="59" t="s">
        <v>212</v>
      </c>
    </row>
    <row r="163" spans="1:13" ht="15">
      <c r="A163" s="45"/>
      <c r="B163" s="35" t="str">
        <f t="shared" si="4"/>
        <v>/IEA29PL/CCA29D/Consignment/Consignee/Address</v>
      </c>
      <c r="C163" s="35" t="s">
        <v>3493</v>
      </c>
      <c r="D163" s="35" t="str">
        <f t="shared" si="5"/>
        <v>city</v>
      </c>
      <c r="E163" s="35"/>
      <c r="F163" s="54" t="s">
        <v>215</v>
      </c>
      <c r="G163" s="35"/>
      <c r="H163" s="45"/>
      <c r="I163" s="56" t="s">
        <v>18</v>
      </c>
      <c r="J163" s="56" t="s">
        <v>58</v>
      </c>
      <c r="K163" s="56"/>
      <c r="L163" s="59"/>
    </row>
    <row r="164" spans="1:13" ht="15">
      <c r="A164" s="45"/>
      <c r="B164" s="35" t="str">
        <f t="shared" si="4"/>
        <v>/IEA29PL/CCA29D/Consignment/Consignee/Address</v>
      </c>
      <c r="C164" s="35" t="s">
        <v>3494</v>
      </c>
      <c r="D164" s="35" t="str">
        <f t="shared" si="5"/>
        <v>country</v>
      </c>
      <c r="E164" s="35"/>
      <c r="F164" s="54" t="s">
        <v>194</v>
      </c>
      <c r="G164" s="35"/>
      <c r="H164" s="45"/>
      <c r="I164" s="56" t="s">
        <v>18</v>
      </c>
      <c r="J164" s="56" t="s">
        <v>116</v>
      </c>
      <c r="K164" s="56" t="s">
        <v>195</v>
      </c>
      <c r="L164" s="59"/>
    </row>
    <row r="165" spans="1:13" ht="15">
      <c r="A165" s="45"/>
      <c r="B165" s="35" t="str">
        <f t="shared" si="4"/>
        <v>/IEA29PL/CCA29D/Consignment/Consignee/Address</v>
      </c>
      <c r="C165" s="35" t="s">
        <v>3495</v>
      </c>
      <c r="D165" s="35" t="str">
        <f t="shared" si="5"/>
        <v>subDivision</v>
      </c>
      <c r="E165" s="35"/>
      <c r="F165" s="54"/>
      <c r="G165" s="35"/>
      <c r="H165" s="45"/>
      <c r="I165" s="56" t="s">
        <v>28</v>
      </c>
      <c r="J165" s="56" t="s">
        <v>58</v>
      </c>
      <c r="K165" s="56"/>
      <c r="L165" s="59" t="s">
        <v>218</v>
      </c>
    </row>
    <row r="166" spans="1:13" ht="15">
      <c r="A166" s="45"/>
      <c r="B166" s="35" t="str">
        <f t="shared" si="4"/>
        <v>/IEA29PL/CCA29D/Consignment/Consignee/Address</v>
      </c>
      <c r="C166" s="35" t="s">
        <v>3496</v>
      </c>
      <c r="D166" s="35" t="str">
        <f t="shared" si="5"/>
        <v>POBox</v>
      </c>
      <c r="E166" s="35"/>
      <c r="F166" s="54" t="s">
        <v>220</v>
      </c>
      <c r="G166" s="35"/>
      <c r="H166" s="45"/>
      <c r="I166" s="56" t="s">
        <v>28</v>
      </c>
      <c r="J166" s="56" t="s">
        <v>184</v>
      </c>
      <c r="K166" s="56"/>
      <c r="L166" s="59" t="s">
        <v>221</v>
      </c>
    </row>
    <row r="167" spans="1:13" ht="15">
      <c r="A167" s="156" t="s">
        <v>15</v>
      </c>
      <c r="B167" s="33" t="str">
        <f t="shared" si="4"/>
        <v>/IEA29PL/CCA29D/Consignment/Consignee</v>
      </c>
      <c r="C167" s="33" t="s">
        <v>3497</v>
      </c>
      <c r="D167" s="33" t="str">
        <f t="shared" si="5"/>
        <v>ContactPerson</v>
      </c>
      <c r="E167" s="33"/>
      <c r="F167" s="55" t="s">
        <v>405</v>
      </c>
      <c r="G167" s="33"/>
      <c r="H167" s="34" t="s">
        <v>27</v>
      </c>
      <c r="I167" s="34" t="s">
        <v>23</v>
      </c>
      <c r="J167" s="34"/>
      <c r="K167" s="34"/>
      <c r="L167" s="149" t="s">
        <v>347</v>
      </c>
      <c r="M167" s="19"/>
    </row>
    <row r="168" spans="1:13" ht="15">
      <c r="A168" s="45"/>
      <c r="B168" s="35" t="str">
        <f t="shared" si="4"/>
        <v>/IEA29PL/CCA29D/Consignment/Consignee/ContactPerson</v>
      </c>
      <c r="C168" s="35" t="s">
        <v>3498</v>
      </c>
      <c r="D168" s="35" t="str">
        <f t="shared" si="5"/>
        <v>name</v>
      </c>
      <c r="E168" s="35"/>
      <c r="F168" s="54" t="s">
        <v>225</v>
      </c>
      <c r="G168" s="35"/>
      <c r="H168" s="45"/>
      <c r="I168" s="56" t="s">
        <v>18</v>
      </c>
      <c r="J168" s="56" t="s">
        <v>184</v>
      </c>
      <c r="K168" s="56"/>
      <c r="L168" s="59"/>
    </row>
    <row r="169" spans="1:13" ht="15">
      <c r="A169" s="45"/>
      <c r="B169" s="35" t="str">
        <f t="shared" si="4"/>
        <v>/IEA29PL/CCA29D/Consignment/Consignee/ContactPerson</v>
      </c>
      <c r="C169" s="35" t="s">
        <v>3499</v>
      </c>
      <c r="D169" s="35" t="str">
        <f t="shared" si="5"/>
        <v>phoneNumber</v>
      </c>
      <c r="E169" s="35"/>
      <c r="F169" s="54" t="s">
        <v>227</v>
      </c>
      <c r="G169" s="35"/>
      <c r="H169" s="45"/>
      <c r="I169" s="56" t="s">
        <v>18</v>
      </c>
      <c r="J169" s="56" t="s">
        <v>58</v>
      </c>
      <c r="K169" s="56"/>
      <c r="L169" s="59" t="s">
        <v>228</v>
      </c>
    </row>
    <row r="170" spans="1:13" ht="15">
      <c r="A170" s="45"/>
      <c r="B170" s="35" t="str">
        <f t="shared" si="4"/>
        <v>/IEA29PL/CCA29D/Consignment/Consignee/ContactPerson</v>
      </c>
      <c r="C170" s="35" t="s">
        <v>3500</v>
      </c>
      <c r="D170" s="35" t="str">
        <f t="shared" si="5"/>
        <v>eMailAddress</v>
      </c>
      <c r="E170" s="35"/>
      <c r="F170" s="54" t="s">
        <v>230</v>
      </c>
      <c r="G170" s="35"/>
      <c r="H170" s="45"/>
      <c r="I170" s="56" t="s">
        <v>23</v>
      </c>
      <c r="J170" s="56" t="s">
        <v>231</v>
      </c>
      <c r="K170" s="56"/>
      <c r="L170" s="59" t="s">
        <v>70</v>
      </c>
    </row>
    <row r="171" spans="1:13" ht="15">
      <c r="A171" s="156" t="s">
        <v>15</v>
      </c>
      <c r="B171" s="33" t="str">
        <f t="shared" si="4"/>
        <v>/IEA29PL/CCA29D/Consignment</v>
      </c>
      <c r="C171" s="33" t="s">
        <v>3501</v>
      </c>
      <c r="D171" s="33" t="str">
        <f t="shared" si="5"/>
        <v>AdditionalSupplyChainActor</v>
      </c>
      <c r="E171" s="33"/>
      <c r="F171" s="55" t="s">
        <v>411</v>
      </c>
      <c r="G171" s="33"/>
      <c r="H171" s="34" t="s">
        <v>282</v>
      </c>
      <c r="I171" s="34" t="s">
        <v>23</v>
      </c>
      <c r="J171" s="34"/>
      <c r="K171" s="34"/>
      <c r="L171" s="149" t="s">
        <v>3976</v>
      </c>
      <c r="M171" s="19"/>
    </row>
    <row r="172" spans="1:13" ht="15">
      <c r="A172" s="45"/>
      <c r="B172" s="35" t="str">
        <f t="shared" si="4"/>
        <v>/IEA29PL/CCA29D/Consignment/AdditionalSupplyChainActor</v>
      </c>
      <c r="C172" s="35" t="s">
        <v>3502</v>
      </c>
      <c r="D172" s="35" t="str">
        <f t="shared" si="5"/>
        <v>sequenceNumber</v>
      </c>
      <c r="E172" s="35"/>
      <c r="F172" s="54" t="s">
        <v>129</v>
      </c>
      <c r="G172" s="35"/>
      <c r="H172" s="45"/>
      <c r="I172" s="56" t="s">
        <v>18</v>
      </c>
      <c r="J172" s="56" t="s">
        <v>130</v>
      </c>
      <c r="K172" s="56"/>
      <c r="L172" s="59" t="s">
        <v>131</v>
      </c>
    </row>
    <row r="173" spans="1:13" ht="15">
      <c r="A173" s="45"/>
      <c r="B173" s="35" t="str">
        <f t="shared" si="4"/>
        <v>/IEA29PL/CCA29D/Consignment/AdditionalSupplyChainActor</v>
      </c>
      <c r="C173" s="35" t="s">
        <v>3503</v>
      </c>
      <c r="D173" s="35" t="str">
        <f t="shared" si="5"/>
        <v>role</v>
      </c>
      <c r="E173" s="35"/>
      <c r="F173" s="54" t="s">
        <v>414</v>
      </c>
      <c r="G173" s="35"/>
      <c r="H173" s="45"/>
      <c r="I173" s="56" t="s">
        <v>18</v>
      </c>
      <c r="J173" s="56" t="s">
        <v>415</v>
      </c>
      <c r="K173" s="56" t="s">
        <v>416</v>
      </c>
      <c r="L173" s="59"/>
    </row>
    <row r="174" spans="1:13" ht="15">
      <c r="A174" s="45"/>
      <c r="B174" s="35" t="str">
        <f t="shared" si="4"/>
        <v>/IEA29PL/CCA29D/Consignment/AdditionalSupplyChainActor</v>
      </c>
      <c r="C174" s="35" t="s">
        <v>3504</v>
      </c>
      <c r="D174" s="35" t="str">
        <f t="shared" si="5"/>
        <v>identificationNumber</v>
      </c>
      <c r="E174" s="35"/>
      <c r="F174" s="54" t="s">
        <v>236</v>
      </c>
      <c r="G174" s="35"/>
      <c r="H174" s="45"/>
      <c r="I174" s="56" t="s">
        <v>18</v>
      </c>
      <c r="J174" s="56" t="s">
        <v>178</v>
      </c>
      <c r="K174" s="56"/>
      <c r="L174" s="59" t="s">
        <v>327</v>
      </c>
    </row>
    <row r="175" spans="1:13" ht="15">
      <c r="A175" s="156" t="s">
        <v>15</v>
      </c>
      <c r="B175" s="33" t="str">
        <f t="shared" si="4"/>
        <v>/IEA29PL/CCA29D/Consignment/AdditionalSupplyChainActor</v>
      </c>
      <c r="C175" s="33" t="s">
        <v>3505</v>
      </c>
      <c r="D175" s="33" t="str">
        <f t="shared" si="5"/>
        <v>SafetyAndSecurityIdentificationNumber</v>
      </c>
      <c r="E175" s="33"/>
      <c r="F175" s="55" t="s">
        <v>419</v>
      </c>
      <c r="G175" s="33"/>
      <c r="H175" s="34" t="s">
        <v>27</v>
      </c>
      <c r="I175" s="34" t="s">
        <v>28</v>
      </c>
      <c r="J175" s="34"/>
      <c r="K175" s="34"/>
      <c r="L175" s="149" t="s">
        <v>3811</v>
      </c>
      <c r="M175" s="19"/>
    </row>
    <row r="176" spans="1:13" ht="15">
      <c r="A176" s="45"/>
      <c r="B176" s="35" t="str">
        <f t="shared" si="4"/>
        <v>/IEA29PL/CCA29D/Consignment/AdditionalSupplyChainActor/SafetyAndSecurityIdentificationNumber</v>
      </c>
      <c r="C176" s="35" t="s">
        <v>3506</v>
      </c>
      <c r="D176" s="35" t="str">
        <f t="shared" si="5"/>
        <v>identificationNumber</v>
      </c>
      <c r="E176" s="35"/>
      <c r="F176" s="54" t="s">
        <v>247</v>
      </c>
      <c r="G176" s="35"/>
      <c r="H176" s="45"/>
      <c r="I176" s="56" t="s">
        <v>18</v>
      </c>
      <c r="J176" s="56" t="s">
        <v>178</v>
      </c>
      <c r="K176" s="56"/>
      <c r="L176" s="59" t="s">
        <v>421</v>
      </c>
    </row>
    <row r="177" spans="1:13" ht="15">
      <c r="A177" s="45"/>
      <c r="B177" s="35" t="str">
        <f t="shared" si="4"/>
        <v>/IEA29PL/CCA29D/Consignment/AdditionalSupplyChainActor/SafetyAndSecurityIdentificationNumber</v>
      </c>
      <c r="C177" s="35" t="s">
        <v>3507</v>
      </c>
      <c r="D177" s="35" t="str">
        <f t="shared" si="5"/>
        <v>country</v>
      </c>
      <c r="E177" s="35"/>
      <c r="F177" s="54" t="s">
        <v>250</v>
      </c>
      <c r="G177" s="35"/>
      <c r="H177" s="45"/>
      <c r="I177" s="56" t="s">
        <v>18</v>
      </c>
      <c r="J177" s="56" t="s">
        <v>116</v>
      </c>
      <c r="K177" s="56" t="s">
        <v>195</v>
      </c>
      <c r="L177" s="59"/>
    </row>
    <row r="178" spans="1:13" ht="15">
      <c r="A178" s="156" t="s">
        <v>15</v>
      </c>
      <c r="B178" s="33" t="str">
        <f t="shared" si="4"/>
        <v>/IEA29PL/CCA29D/Consignment</v>
      </c>
      <c r="C178" s="33" t="s">
        <v>3508</v>
      </c>
      <c r="D178" s="33" t="str">
        <f t="shared" si="5"/>
        <v>TransportEquipment</v>
      </c>
      <c r="E178" s="33"/>
      <c r="F178" s="55" t="s">
        <v>424</v>
      </c>
      <c r="G178" s="33"/>
      <c r="H178" s="34" t="s">
        <v>425</v>
      </c>
      <c r="I178" s="34" t="s">
        <v>28</v>
      </c>
      <c r="J178" s="34"/>
      <c r="K178" s="34"/>
      <c r="L178" s="149" t="s">
        <v>3813</v>
      </c>
      <c r="M178" s="19"/>
    </row>
    <row r="179" spans="1:13" ht="15">
      <c r="A179" s="45"/>
      <c r="B179" s="35" t="str">
        <f t="shared" si="4"/>
        <v>/IEA29PL/CCA29D/Consignment/TransportEquipment</v>
      </c>
      <c r="C179" s="35" t="s">
        <v>3509</v>
      </c>
      <c r="D179" s="35" t="str">
        <f t="shared" si="5"/>
        <v>sequenceNumber</v>
      </c>
      <c r="E179" s="35"/>
      <c r="F179" s="54" t="s">
        <v>129</v>
      </c>
      <c r="G179" s="35"/>
      <c r="H179" s="45"/>
      <c r="I179" s="56" t="s">
        <v>18</v>
      </c>
      <c r="J179" s="56" t="s">
        <v>130</v>
      </c>
      <c r="K179" s="56"/>
      <c r="L179" s="59" t="s">
        <v>131</v>
      </c>
    </row>
    <row r="180" spans="1:13" ht="15">
      <c r="A180" s="45"/>
      <c r="B180" s="35" t="str">
        <f t="shared" si="4"/>
        <v>/IEA29PL/CCA29D/Consignment/TransportEquipment</v>
      </c>
      <c r="C180" s="35" t="s">
        <v>3510</v>
      </c>
      <c r="D180" s="35" t="str">
        <f t="shared" si="5"/>
        <v>containerIdentificationNumber</v>
      </c>
      <c r="E180" s="35"/>
      <c r="F180" s="54" t="s">
        <v>1928</v>
      </c>
      <c r="G180" s="35"/>
      <c r="H180" s="45"/>
      <c r="I180" s="56" t="s">
        <v>28</v>
      </c>
      <c r="J180" s="56" t="s">
        <v>178</v>
      </c>
      <c r="K180" s="56"/>
      <c r="L180" s="59" t="s">
        <v>430</v>
      </c>
    </row>
    <row r="181" spans="1:13" ht="15">
      <c r="A181" s="45"/>
      <c r="B181" s="35" t="str">
        <f t="shared" si="4"/>
        <v>/IEA29PL/CCA29D/Consignment/TransportEquipment</v>
      </c>
      <c r="C181" s="35" t="s">
        <v>3511</v>
      </c>
      <c r="D181" s="35" t="str">
        <f t="shared" si="5"/>
        <v>containerSizeAndType</v>
      </c>
      <c r="E181" s="35"/>
      <c r="F181" s="54" t="s">
        <v>432</v>
      </c>
      <c r="G181" s="35"/>
      <c r="H181" s="45"/>
      <c r="I181" s="56" t="s">
        <v>28</v>
      </c>
      <c r="J181" s="56" t="s">
        <v>433</v>
      </c>
      <c r="K181" s="56" t="s">
        <v>434</v>
      </c>
      <c r="L181" s="59" t="s">
        <v>1183</v>
      </c>
    </row>
    <row r="182" spans="1:13" ht="15">
      <c r="A182" s="45"/>
      <c r="B182" s="35" t="str">
        <f t="shared" si="4"/>
        <v>/IEA29PL/CCA29D/Consignment/TransportEquipment</v>
      </c>
      <c r="C182" s="35" t="s">
        <v>3512</v>
      </c>
      <c r="D182" s="35" t="str">
        <f t="shared" si="5"/>
        <v>containerPackedStatus</v>
      </c>
      <c r="E182" s="35"/>
      <c r="F182" s="54" t="s">
        <v>437</v>
      </c>
      <c r="G182" s="35"/>
      <c r="H182" s="45"/>
      <c r="I182" s="56" t="s">
        <v>28</v>
      </c>
      <c r="J182" s="56" t="s">
        <v>438</v>
      </c>
      <c r="K182" s="56" t="s">
        <v>439</v>
      </c>
      <c r="L182" s="59" t="s">
        <v>1185</v>
      </c>
    </row>
    <row r="183" spans="1:13" ht="15">
      <c r="A183" s="45"/>
      <c r="B183" s="35" t="str">
        <f t="shared" si="4"/>
        <v>/IEA29PL/CCA29D/Consignment/TransportEquipment</v>
      </c>
      <c r="C183" s="35" t="s">
        <v>3513</v>
      </c>
      <c r="D183" s="35" t="str">
        <f t="shared" si="5"/>
        <v>containerSupplierType</v>
      </c>
      <c r="E183" s="35"/>
      <c r="F183" s="54" t="s">
        <v>442</v>
      </c>
      <c r="G183" s="35"/>
      <c r="H183" s="45"/>
      <c r="I183" s="56" t="s">
        <v>28</v>
      </c>
      <c r="J183" s="56" t="s">
        <v>438</v>
      </c>
      <c r="K183" s="56" t="s">
        <v>443</v>
      </c>
      <c r="L183" s="59" t="s">
        <v>1187</v>
      </c>
    </row>
    <row r="184" spans="1:13" ht="15">
      <c r="A184" s="45"/>
      <c r="B184" s="35" t="str">
        <f t="shared" ref="B184:B247" si="6">MID(C184,1,FIND("#",SUBSTITUTE(C184,"/","#",LEN(C184)-LEN(SUBSTITUTE(C184,"/",""))),1)-1)</f>
        <v>/IEA29PL/CCA29D/Consignment/TransportEquipment</v>
      </c>
      <c r="C184" s="35" t="s">
        <v>3514</v>
      </c>
      <c r="D184" s="35" t="str">
        <f t="shared" ref="D184:D247" si="7">RIGHT(C184,LEN(C184)-FIND("#",SUBSTITUTE(C184,"/","#",LEN(C184)-LEN(SUBSTITUTE(C184,"/",""))),1))</f>
        <v>numberOfSeals</v>
      </c>
      <c r="E184" s="35"/>
      <c r="F184" s="54" t="s">
        <v>446</v>
      </c>
      <c r="G184" s="35"/>
      <c r="H184" s="45"/>
      <c r="I184" s="56" t="s">
        <v>18</v>
      </c>
      <c r="J184" s="56" t="s">
        <v>447</v>
      </c>
      <c r="K184" s="56"/>
      <c r="L184" s="59" t="s">
        <v>448</v>
      </c>
    </row>
    <row r="185" spans="1:13" ht="15">
      <c r="A185" s="156" t="s">
        <v>15</v>
      </c>
      <c r="B185" s="33" t="str">
        <f t="shared" si="6"/>
        <v>/IEA29PL/CCA29D/Consignment/TransportEquipment</v>
      </c>
      <c r="C185" s="33" t="s">
        <v>3515</v>
      </c>
      <c r="D185" s="33" t="str">
        <f t="shared" si="7"/>
        <v>Seal</v>
      </c>
      <c r="E185" s="33"/>
      <c r="F185" s="55" t="s">
        <v>450</v>
      </c>
      <c r="G185" s="33"/>
      <c r="H185" s="34" t="s">
        <v>282</v>
      </c>
      <c r="I185" s="34" t="s">
        <v>28</v>
      </c>
      <c r="J185" s="34"/>
      <c r="K185" s="34"/>
      <c r="L185" s="149" t="s">
        <v>451</v>
      </c>
      <c r="M185" s="19"/>
    </row>
    <row r="186" spans="1:13" ht="15">
      <c r="A186" s="45"/>
      <c r="B186" s="35" t="str">
        <f t="shared" si="6"/>
        <v>/IEA29PL/CCA29D/Consignment/TransportEquipment/Seal</v>
      </c>
      <c r="C186" s="35" t="s">
        <v>3516</v>
      </c>
      <c r="D186" s="35" t="str">
        <f t="shared" si="7"/>
        <v>sequenceNumber</v>
      </c>
      <c r="E186" s="35"/>
      <c r="F186" s="54" t="s">
        <v>129</v>
      </c>
      <c r="G186" s="35"/>
      <c r="H186" s="45"/>
      <c r="I186" s="56" t="s">
        <v>18</v>
      </c>
      <c r="J186" s="56" t="s">
        <v>130</v>
      </c>
      <c r="K186" s="56"/>
      <c r="L186" s="59" t="s">
        <v>131</v>
      </c>
    </row>
    <row r="187" spans="1:13" ht="15">
      <c r="A187" s="45"/>
      <c r="B187" s="35" t="str">
        <f t="shared" si="6"/>
        <v>/IEA29PL/CCA29D/Consignment/TransportEquipment/Seal</v>
      </c>
      <c r="C187" s="35" t="s">
        <v>3517</v>
      </c>
      <c r="D187" s="35" t="str">
        <f t="shared" si="7"/>
        <v>identifier</v>
      </c>
      <c r="E187" s="35"/>
      <c r="F187" s="54" t="s">
        <v>454</v>
      </c>
      <c r="G187" s="35"/>
      <c r="H187" s="45"/>
      <c r="I187" s="56" t="s">
        <v>18</v>
      </c>
      <c r="J187" s="56" t="s">
        <v>455</v>
      </c>
      <c r="K187" s="56"/>
      <c r="L187" s="59" t="s">
        <v>456</v>
      </c>
    </row>
    <row r="188" spans="1:13" ht="15">
      <c r="A188" s="156" t="s">
        <v>15</v>
      </c>
      <c r="B188" s="33" t="str">
        <f t="shared" si="6"/>
        <v>/IEA29PL/CCA29D/Consignment/TransportEquipment</v>
      </c>
      <c r="C188" s="33" t="s">
        <v>3518</v>
      </c>
      <c r="D188" s="33" t="str">
        <f t="shared" si="7"/>
        <v>GoodsReference</v>
      </c>
      <c r="E188" s="33"/>
      <c r="F188" s="55" t="s">
        <v>4299</v>
      </c>
      <c r="G188" s="33"/>
      <c r="H188" s="34" t="s">
        <v>425</v>
      </c>
      <c r="I188" s="34" t="s">
        <v>28</v>
      </c>
      <c r="J188" s="34"/>
      <c r="K188" s="34"/>
      <c r="L188" s="149" t="s">
        <v>3964</v>
      </c>
      <c r="M188" s="19"/>
    </row>
    <row r="189" spans="1:13" ht="15">
      <c r="A189" s="45"/>
      <c r="B189" s="35" t="str">
        <f t="shared" si="6"/>
        <v>/IEA29PL/CCA29D/Consignment/TransportEquipment/GoodsReference</v>
      </c>
      <c r="C189" s="35" t="s">
        <v>3519</v>
      </c>
      <c r="D189" s="35" t="str">
        <f t="shared" si="7"/>
        <v>sequenceNumber</v>
      </c>
      <c r="E189" s="35"/>
      <c r="F189" s="54" t="s">
        <v>129</v>
      </c>
      <c r="G189" s="35"/>
      <c r="H189" s="45"/>
      <c r="I189" s="56" t="s">
        <v>18</v>
      </c>
      <c r="J189" s="56" t="s">
        <v>130</v>
      </c>
      <c r="K189" s="56"/>
      <c r="L189" s="59" t="s">
        <v>131</v>
      </c>
    </row>
    <row r="190" spans="1:13" ht="15">
      <c r="A190" s="45"/>
      <c r="B190" s="35" t="str">
        <f t="shared" si="6"/>
        <v>/IEA29PL/CCA29D/Consignment/TransportEquipment/GoodsReference</v>
      </c>
      <c r="C190" s="35" t="s">
        <v>3520</v>
      </c>
      <c r="D190" s="35" t="str">
        <f t="shared" si="7"/>
        <v>declarationGoodsItemNumber</v>
      </c>
      <c r="E190" s="35"/>
      <c r="F190" s="54" t="s">
        <v>461</v>
      </c>
      <c r="G190" s="35"/>
      <c r="H190" s="45"/>
      <c r="I190" s="56" t="s">
        <v>18</v>
      </c>
      <c r="J190" s="56" t="s">
        <v>130</v>
      </c>
      <c r="K190" s="56"/>
      <c r="L190" s="59" t="s">
        <v>462</v>
      </c>
    </row>
    <row r="191" spans="1:13" ht="15">
      <c r="A191" s="156" t="s">
        <v>15</v>
      </c>
      <c r="B191" s="33" t="str">
        <f t="shared" si="6"/>
        <v>/IEA29PL/CCA29D/Consignment</v>
      </c>
      <c r="C191" s="33" t="s">
        <v>3521</v>
      </c>
      <c r="D191" s="33" t="str">
        <f t="shared" si="7"/>
        <v>LocationOfGoods</v>
      </c>
      <c r="E191" s="33"/>
      <c r="F191" s="55" t="s">
        <v>464</v>
      </c>
      <c r="G191" s="33"/>
      <c r="H191" s="34" t="s">
        <v>27</v>
      </c>
      <c r="I191" s="34" t="s">
        <v>28</v>
      </c>
      <c r="J191" s="34"/>
      <c r="K191" s="34"/>
      <c r="L191" s="149" t="s">
        <v>4040</v>
      </c>
      <c r="M191" s="19"/>
    </row>
    <row r="192" spans="1:13" ht="15">
      <c r="A192" s="45"/>
      <c r="B192" s="35" t="str">
        <f t="shared" si="6"/>
        <v>/IEA29PL/CCA29D/Consignment/LocationOfGoods</v>
      </c>
      <c r="C192" s="35" t="s">
        <v>3522</v>
      </c>
      <c r="D192" s="35" t="str">
        <f t="shared" si="7"/>
        <v>typeOfLocation</v>
      </c>
      <c r="E192" s="35"/>
      <c r="F192" s="54" t="s">
        <v>467</v>
      </c>
      <c r="G192" s="35"/>
      <c r="H192" s="45"/>
      <c r="I192" s="56" t="s">
        <v>18</v>
      </c>
      <c r="J192" s="56" t="s">
        <v>93</v>
      </c>
      <c r="K192" s="56" t="s">
        <v>468</v>
      </c>
      <c r="L192" s="59"/>
    </row>
    <row r="193" spans="1:13" ht="15">
      <c r="A193" s="45"/>
      <c r="B193" s="35" t="str">
        <f t="shared" si="6"/>
        <v>/IEA29PL/CCA29D/Consignment/LocationOfGoods</v>
      </c>
      <c r="C193" s="35" t="s">
        <v>3523</v>
      </c>
      <c r="D193" s="35" t="str">
        <f t="shared" si="7"/>
        <v>qualifierOfIdentification</v>
      </c>
      <c r="E193" s="35"/>
      <c r="F193" s="54" t="s">
        <v>470</v>
      </c>
      <c r="G193" s="35"/>
      <c r="H193" s="45"/>
      <c r="I193" s="56" t="s">
        <v>18</v>
      </c>
      <c r="J193" s="56" t="s">
        <v>93</v>
      </c>
      <c r="K193" s="56" t="s">
        <v>471</v>
      </c>
      <c r="L193" s="59" t="s">
        <v>472</v>
      </c>
    </row>
    <row r="194" spans="1:13" ht="15">
      <c r="A194" s="45"/>
      <c r="B194" s="35" t="str">
        <f t="shared" si="6"/>
        <v>/IEA29PL/CCA29D/Consignment/LocationOfGoods</v>
      </c>
      <c r="C194" s="35" t="s">
        <v>3524</v>
      </c>
      <c r="D194" s="35" t="str">
        <f t="shared" si="7"/>
        <v>authorisationNumber</v>
      </c>
      <c r="E194" s="35"/>
      <c r="F194" s="54" t="s">
        <v>474</v>
      </c>
      <c r="G194" s="35"/>
      <c r="H194" s="45"/>
      <c r="I194" s="56" t="s">
        <v>28</v>
      </c>
      <c r="J194" s="56" t="s">
        <v>58</v>
      </c>
      <c r="K194" s="56"/>
      <c r="L194" s="59" t="s">
        <v>475</v>
      </c>
    </row>
    <row r="195" spans="1:13" ht="15">
      <c r="A195" s="45"/>
      <c r="B195" s="35" t="str">
        <f t="shared" si="6"/>
        <v>/IEA29PL/CCA29D/Consignment/LocationOfGoods</v>
      </c>
      <c r="C195" s="35" t="s">
        <v>3525</v>
      </c>
      <c r="D195" s="35" t="str">
        <f t="shared" si="7"/>
        <v>additionalIdentifier</v>
      </c>
      <c r="E195" s="35"/>
      <c r="F195" s="54" t="s">
        <v>477</v>
      </c>
      <c r="G195" s="35"/>
      <c r="H195" s="45"/>
      <c r="I195" s="56" t="s">
        <v>28</v>
      </c>
      <c r="J195" s="56" t="s">
        <v>24</v>
      </c>
      <c r="K195" s="56"/>
      <c r="L195" s="59" t="s">
        <v>478</v>
      </c>
    </row>
    <row r="196" spans="1:13" ht="15">
      <c r="A196" s="45"/>
      <c r="B196" s="35" t="str">
        <f t="shared" si="6"/>
        <v>/IEA29PL/CCA29D/Consignment/LocationOfGoods</v>
      </c>
      <c r="C196" s="35" t="s">
        <v>3526</v>
      </c>
      <c r="D196" s="35" t="str">
        <f t="shared" si="7"/>
        <v>UNLocode</v>
      </c>
      <c r="E196" s="35"/>
      <c r="F196" s="54" t="s">
        <v>480</v>
      </c>
      <c r="G196" s="35"/>
      <c r="H196" s="45"/>
      <c r="I196" s="56" t="s">
        <v>28</v>
      </c>
      <c r="J196" s="56" t="s">
        <v>178</v>
      </c>
      <c r="K196" s="56" t="s">
        <v>481</v>
      </c>
      <c r="L196" s="59" t="s">
        <v>475</v>
      </c>
    </row>
    <row r="197" spans="1:13" ht="15">
      <c r="A197" s="156" t="s">
        <v>15</v>
      </c>
      <c r="B197" s="33" t="str">
        <f t="shared" si="6"/>
        <v>/IEA29PL/CCA29D/Consignment/LocationOfGoods</v>
      </c>
      <c r="C197" s="33" t="s">
        <v>3527</v>
      </c>
      <c r="D197" s="33" t="str">
        <f t="shared" si="7"/>
        <v>CustomsOffice</v>
      </c>
      <c r="E197" s="33"/>
      <c r="F197" s="55" t="s">
        <v>483</v>
      </c>
      <c r="G197" s="33"/>
      <c r="H197" s="34" t="s">
        <v>27</v>
      </c>
      <c r="I197" s="34" t="s">
        <v>28</v>
      </c>
      <c r="J197" s="34"/>
      <c r="K197" s="34"/>
      <c r="L197" s="149" t="s">
        <v>475</v>
      </c>
      <c r="M197" s="19"/>
    </row>
    <row r="198" spans="1:13" ht="15">
      <c r="A198" s="45"/>
      <c r="B198" s="35" t="str">
        <f t="shared" si="6"/>
        <v>/IEA29PL/CCA29D/Consignment/LocationOfGoods/CustomsOffice</v>
      </c>
      <c r="C198" s="35" t="s">
        <v>3528</v>
      </c>
      <c r="D198" s="35" t="str">
        <f t="shared" si="7"/>
        <v>referenceNumber</v>
      </c>
      <c r="E198" s="35"/>
      <c r="F198" s="54" t="s">
        <v>485</v>
      </c>
      <c r="G198" s="35"/>
      <c r="H198" s="45"/>
      <c r="I198" s="56" t="s">
        <v>18</v>
      </c>
      <c r="J198" s="56" t="s">
        <v>142</v>
      </c>
      <c r="K198" s="56" t="s">
        <v>486</v>
      </c>
      <c r="L198" s="59"/>
    </row>
    <row r="199" spans="1:13" ht="15">
      <c r="A199" s="156" t="s">
        <v>15</v>
      </c>
      <c r="B199" s="33" t="str">
        <f t="shared" si="6"/>
        <v>/IEA29PL/CCA29D/Consignment/LocationOfGoods</v>
      </c>
      <c r="C199" s="33" t="s">
        <v>3529</v>
      </c>
      <c r="D199" s="33" t="str">
        <f t="shared" si="7"/>
        <v>GNSS</v>
      </c>
      <c r="E199" s="33"/>
      <c r="F199" s="55" t="s">
        <v>488</v>
      </c>
      <c r="G199" s="33"/>
      <c r="H199" s="34" t="s">
        <v>27</v>
      </c>
      <c r="I199" s="34" t="s">
        <v>28</v>
      </c>
      <c r="J199" s="34"/>
      <c r="K199" s="34"/>
      <c r="L199" s="149" t="s">
        <v>475</v>
      </c>
      <c r="M199" s="19"/>
    </row>
    <row r="200" spans="1:13" ht="15">
      <c r="A200" s="45"/>
      <c r="B200" s="35" t="str">
        <f t="shared" si="6"/>
        <v>/IEA29PL/CCA29D/Consignment/LocationOfGoods/GNSS</v>
      </c>
      <c r="C200" s="35" t="s">
        <v>3530</v>
      </c>
      <c r="D200" s="35" t="str">
        <f t="shared" si="7"/>
        <v>latitude</v>
      </c>
      <c r="E200" s="35"/>
      <c r="F200" s="54" t="s">
        <v>490</v>
      </c>
      <c r="G200" s="35"/>
      <c r="H200" s="45"/>
      <c r="I200" s="56" t="s">
        <v>18</v>
      </c>
      <c r="J200" s="56" t="s">
        <v>178</v>
      </c>
      <c r="K200" s="56"/>
      <c r="L200" s="59" t="s">
        <v>491</v>
      </c>
    </row>
    <row r="201" spans="1:13" ht="15">
      <c r="A201" s="45"/>
      <c r="B201" s="35" t="str">
        <f t="shared" si="6"/>
        <v>/IEA29PL/CCA29D/Consignment/LocationOfGoods/GNSS</v>
      </c>
      <c r="C201" s="35" t="s">
        <v>3531</v>
      </c>
      <c r="D201" s="35" t="str">
        <f t="shared" si="7"/>
        <v>longitude</v>
      </c>
      <c r="E201" s="35"/>
      <c r="F201" s="54" t="s">
        <v>493</v>
      </c>
      <c r="G201" s="35"/>
      <c r="H201" s="45"/>
      <c r="I201" s="56" t="s">
        <v>18</v>
      </c>
      <c r="J201" s="56" t="s">
        <v>178</v>
      </c>
      <c r="K201" s="56"/>
      <c r="L201" s="59" t="s">
        <v>491</v>
      </c>
    </row>
    <row r="202" spans="1:13" ht="15">
      <c r="A202" s="156" t="s">
        <v>15</v>
      </c>
      <c r="B202" s="33" t="str">
        <f t="shared" si="6"/>
        <v>/IEA29PL/CCA29D/Consignment/LocationOfGoods</v>
      </c>
      <c r="C202" s="33" t="s">
        <v>3532</v>
      </c>
      <c r="D202" s="33" t="str">
        <f t="shared" si="7"/>
        <v>EconomicOperator</v>
      </c>
      <c r="E202" s="33"/>
      <c r="F202" s="55" t="s">
        <v>495</v>
      </c>
      <c r="G202" s="33"/>
      <c r="H202" s="34" t="s">
        <v>27</v>
      </c>
      <c r="I202" s="34" t="s">
        <v>28</v>
      </c>
      <c r="J202" s="34"/>
      <c r="K202" s="34"/>
      <c r="L202" s="149" t="s">
        <v>475</v>
      </c>
      <c r="M202" s="19"/>
    </row>
    <row r="203" spans="1:13" ht="15">
      <c r="A203" s="45"/>
      <c r="B203" s="35" t="str">
        <f t="shared" si="6"/>
        <v>/IEA29PL/CCA29D/Consignment/LocationOfGoods/EconomicOperator</v>
      </c>
      <c r="C203" s="35" t="s">
        <v>3533</v>
      </c>
      <c r="D203" s="35" t="str">
        <f t="shared" si="7"/>
        <v>identificationNumber</v>
      </c>
      <c r="E203" s="35"/>
      <c r="F203" s="54" t="s">
        <v>236</v>
      </c>
      <c r="G203" s="35"/>
      <c r="H203" s="45"/>
      <c r="I203" s="56" t="s">
        <v>18</v>
      </c>
      <c r="J203" s="56" t="s">
        <v>178</v>
      </c>
      <c r="K203" s="56"/>
      <c r="L203" s="59" t="s">
        <v>355</v>
      </c>
      <c r="M203" s="6" t="s">
        <v>497</v>
      </c>
    </row>
    <row r="204" spans="1:13" ht="15">
      <c r="A204" s="156" t="s">
        <v>15</v>
      </c>
      <c r="B204" s="33" t="str">
        <f t="shared" si="6"/>
        <v>/IEA29PL/CCA29D/Consignment/LocationOfGoods</v>
      </c>
      <c r="C204" s="33" t="s">
        <v>3534</v>
      </c>
      <c r="D204" s="33" t="str">
        <f t="shared" si="7"/>
        <v>Address</v>
      </c>
      <c r="E204" s="33"/>
      <c r="F204" s="55" t="s">
        <v>499</v>
      </c>
      <c r="G204" s="33"/>
      <c r="H204" s="34" t="s">
        <v>27</v>
      </c>
      <c r="I204" s="34" t="s">
        <v>28</v>
      </c>
      <c r="J204" s="34"/>
      <c r="K204" s="34"/>
      <c r="L204" s="149" t="s">
        <v>475</v>
      </c>
      <c r="M204" s="19"/>
    </row>
    <row r="205" spans="1:13" ht="15">
      <c r="A205" s="45"/>
      <c r="B205" s="35" t="str">
        <f t="shared" si="6"/>
        <v>/IEA29PL/CCA29D/Consignment/LocationOfGoods/Address</v>
      </c>
      <c r="C205" s="35" t="s">
        <v>3535</v>
      </c>
      <c r="D205" s="35" t="str">
        <f t="shared" si="7"/>
        <v>streetAndNumber</v>
      </c>
      <c r="E205" s="35"/>
      <c r="F205" s="54" t="s">
        <v>199</v>
      </c>
      <c r="G205" s="35"/>
      <c r="H205" s="45"/>
      <c r="I205" s="56" t="s">
        <v>18</v>
      </c>
      <c r="J205" s="56" t="s">
        <v>184</v>
      </c>
      <c r="K205" s="56"/>
      <c r="L205" s="59"/>
    </row>
    <row r="206" spans="1:13" ht="15">
      <c r="A206" s="45"/>
      <c r="B206" s="35" t="str">
        <f t="shared" si="6"/>
        <v>/IEA29PL/CCA29D/Consignment/LocationOfGoods/Address</v>
      </c>
      <c r="C206" s="35" t="s">
        <v>3536</v>
      </c>
      <c r="D206" s="35" t="str">
        <f t="shared" si="7"/>
        <v>postcode</v>
      </c>
      <c r="E206" s="35"/>
      <c r="F206" s="54" t="s">
        <v>211</v>
      </c>
      <c r="G206" s="35"/>
      <c r="H206" s="45"/>
      <c r="I206" s="56" t="s">
        <v>28</v>
      </c>
      <c r="J206" s="56" t="s">
        <v>178</v>
      </c>
      <c r="K206" s="56"/>
      <c r="L206" s="59" t="s">
        <v>212</v>
      </c>
      <c r="M206" s="6" t="s">
        <v>213</v>
      </c>
    </row>
    <row r="207" spans="1:13" ht="15">
      <c r="A207" s="45"/>
      <c r="B207" s="35" t="str">
        <f t="shared" si="6"/>
        <v>/IEA29PL/CCA29D/Consignment/LocationOfGoods/Address</v>
      </c>
      <c r="C207" s="35" t="s">
        <v>3537</v>
      </c>
      <c r="D207" s="35" t="str">
        <f t="shared" si="7"/>
        <v>city</v>
      </c>
      <c r="E207" s="35"/>
      <c r="F207" s="54" t="s">
        <v>215</v>
      </c>
      <c r="G207" s="35"/>
      <c r="H207" s="45"/>
      <c r="I207" s="56" t="s">
        <v>18</v>
      </c>
      <c r="J207" s="56" t="s">
        <v>58</v>
      </c>
      <c r="K207" s="56"/>
      <c r="L207" s="59"/>
    </row>
    <row r="208" spans="1:13" ht="15">
      <c r="A208" s="45"/>
      <c r="B208" s="35" t="str">
        <f t="shared" si="6"/>
        <v>/IEA29PL/CCA29D/Consignment/LocationOfGoods/Address</v>
      </c>
      <c r="C208" s="35" t="s">
        <v>3538</v>
      </c>
      <c r="D208" s="35" t="str">
        <f t="shared" si="7"/>
        <v>country</v>
      </c>
      <c r="E208" s="35"/>
      <c r="F208" s="54" t="s">
        <v>194</v>
      </c>
      <c r="G208" s="35"/>
      <c r="H208" s="45"/>
      <c r="I208" s="56" t="s">
        <v>18</v>
      </c>
      <c r="J208" s="56" t="s">
        <v>116</v>
      </c>
      <c r="K208" s="56" t="s">
        <v>504</v>
      </c>
      <c r="L208" s="59"/>
    </row>
    <row r="209" spans="1:13" ht="15">
      <c r="A209" s="156" t="s">
        <v>15</v>
      </c>
      <c r="B209" s="33" t="str">
        <f t="shared" si="6"/>
        <v>/IEA29PL/CCA29D/Consignment/LocationOfGoods</v>
      </c>
      <c r="C209" s="33" t="s">
        <v>3539</v>
      </c>
      <c r="D209" s="33" t="str">
        <f t="shared" si="7"/>
        <v>PostcodeAddress</v>
      </c>
      <c r="E209" s="33"/>
      <c r="F209" s="55" t="s">
        <v>506</v>
      </c>
      <c r="G209" s="33"/>
      <c r="H209" s="34" t="s">
        <v>27</v>
      </c>
      <c r="I209" s="34" t="s">
        <v>28</v>
      </c>
      <c r="J209" s="34"/>
      <c r="K209" s="34"/>
      <c r="L209" s="149" t="s">
        <v>475</v>
      </c>
      <c r="M209" s="19"/>
    </row>
    <row r="210" spans="1:13" ht="15">
      <c r="A210" s="45"/>
      <c r="B210" s="35" t="str">
        <f t="shared" si="6"/>
        <v>/IEA29PL/CCA29D/Consignment/LocationOfGoods/PostcodeAddress</v>
      </c>
      <c r="C210" s="35" t="s">
        <v>3540</v>
      </c>
      <c r="D210" s="35" t="str">
        <f t="shared" si="7"/>
        <v>houseNumber</v>
      </c>
      <c r="E210" s="35"/>
      <c r="F210" s="54" t="s">
        <v>508</v>
      </c>
      <c r="G210" s="35"/>
      <c r="H210" s="45"/>
      <c r="I210" s="56" t="s">
        <v>28</v>
      </c>
      <c r="J210" s="56" t="s">
        <v>178</v>
      </c>
      <c r="K210" s="56"/>
      <c r="L210" s="59" t="s">
        <v>509</v>
      </c>
    </row>
    <row r="211" spans="1:13" ht="15">
      <c r="A211" s="45"/>
      <c r="B211" s="35" t="str">
        <f t="shared" si="6"/>
        <v>/IEA29PL/CCA29D/Consignment/LocationOfGoods/PostcodeAddress</v>
      </c>
      <c r="C211" s="35" t="s">
        <v>3541</v>
      </c>
      <c r="D211" s="35" t="str">
        <f t="shared" si="7"/>
        <v>postcode</v>
      </c>
      <c r="E211" s="35"/>
      <c r="F211" s="54" t="s">
        <v>211</v>
      </c>
      <c r="G211" s="35"/>
      <c r="H211" s="45"/>
      <c r="I211" s="56" t="s">
        <v>18</v>
      </c>
      <c r="J211" s="56" t="s">
        <v>178</v>
      </c>
      <c r="K211" s="56"/>
      <c r="L211" s="59"/>
    </row>
    <row r="212" spans="1:13" ht="15">
      <c r="A212" s="45"/>
      <c r="B212" s="35" t="str">
        <f t="shared" si="6"/>
        <v>/IEA29PL/CCA29D/Consignment/LocationOfGoods/PostcodeAddress</v>
      </c>
      <c r="C212" s="35" t="s">
        <v>3542</v>
      </c>
      <c r="D212" s="35" t="str">
        <f t="shared" si="7"/>
        <v>country</v>
      </c>
      <c r="E212" s="35"/>
      <c r="F212" s="54" t="s">
        <v>194</v>
      </c>
      <c r="G212" s="35"/>
      <c r="H212" s="45"/>
      <c r="I212" s="56" t="s">
        <v>18</v>
      </c>
      <c r="J212" s="56" t="s">
        <v>116</v>
      </c>
      <c r="K212" s="56" t="s">
        <v>512</v>
      </c>
      <c r="L212" s="59"/>
    </row>
    <row r="213" spans="1:13" ht="15">
      <c r="A213" s="156" t="s">
        <v>15</v>
      </c>
      <c r="B213" s="33" t="str">
        <f t="shared" si="6"/>
        <v>/IEA29PL/CCA29D/Consignment/LocationOfGoods</v>
      </c>
      <c r="C213" s="33" t="s">
        <v>3543</v>
      </c>
      <c r="D213" s="33" t="str">
        <f t="shared" si="7"/>
        <v>ContactPerson</v>
      </c>
      <c r="E213" s="33"/>
      <c r="F213" s="55" t="s">
        <v>514</v>
      </c>
      <c r="G213" s="33"/>
      <c r="H213" s="34" t="s">
        <v>27</v>
      </c>
      <c r="I213" s="34" t="s">
        <v>28</v>
      </c>
      <c r="J213" s="34"/>
      <c r="K213" s="34"/>
      <c r="L213" s="149" t="s">
        <v>515</v>
      </c>
      <c r="M213" s="19"/>
    </row>
    <row r="214" spans="1:13" ht="15">
      <c r="A214" s="45"/>
      <c r="B214" s="35" t="str">
        <f t="shared" si="6"/>
        <v>/IEA29PL/CCA29D/Consignment/LocationOfGoods/ContactPerson</v>
      </c>
      <c r="C214" s="35" t="s">
        <v>3544</v>
      </c>
      <c r="D214" s="35" t="str">
        <f t="shared" si="7"/>
        <v>name</v>
      </c>
      <c r="E214" s="35"/>
      <c r="F214" s="54" t="s">
        <v>225</v>
      </c>
      <c r="G214" s="35"/>
      <c r="H214" s="45"/>
      <c r="I214" s="56" t="s">
        <v>18</v>
      </c>
      <c r="J214" s="56" t="s">
        <v>184</v>
      </c>
      <c r="K214" s="56"/>
      <c r="L214" s="59"/>
    </row>
    <row r="215" spans="1:13" ht="15">
      <c r="A215" s="45"/>
      <c r="B215" s="35" t="str">
        <f t="shared" si="6"/>
        <v>/IEA29PL/CCA29D/Consignment/LocationOfGoods/ContactPerson</v>
      </c>
      <c r="C215" s="35" t="s">
        <v>3545</v>
      </c>
      <c r="D215" s="35" t="str">
        <f t="shared" si="7"/>
        <v>phoneNumber</v>
      </c>
      <c r="E215" s="35"/>
      <c r="F215" s="54" t="s">
        <v>227</v>
      </c>
      <c r="G215" s="35"/>
      <c r="H215" s="45"/>
      <c r="I215" s="56" t="s">
        <v>18</v>
      </c>
      <c r="J215" s="56" t="s">
        <v>58</v>
      </c>
      <c r="K215" s="56"/>
      <c r="L215" s="59"/>
    </row>
    <row r="216" spans="1:13" ht="15">
      <c r="A216" s="45"/>
      <c r="B216" s="35" t="str">
        <f t="shared" si="6"/>
        <v>/IEA29PL/CCA29D/Consignment/LocationOfGoods/ContactPerson</v>
      </c>
      <c r="C216" s="35" t="s">
        <v>3546</v>
      </c>
      <c r="D216" s="35" t="str">
        <f t="shared" si="7"/>
        <v>eMailAddress</v>
      </c>
      <c r="E216" s="35"/>
      <c r="F216" s="54" t="s">
        <v>230</v>
      </c>
      <c r="G216" s="35"/>
      <c r="H216" s="45"/>
      <c r="I216" s="56" t="s">
        <v>23</v>
      </c>
      <c r="J216" s="56" t="s">
        <v>231</v>
      </c>
      <c r="K216" s="56"/>
      <c r="L216" s="59" t="s">
        <v>70</v>
      </c>
    </row>
    <row r="217" spans="1:13" ht="15">
      <c r="A217" s="156" t="s">
        <v>15</v>
      </c>
      <c r="B217" s="33" t="str">
        <f t="shared" si="6"/>
        <v>/IEA29PL/CCA29D/Consignment</v>
      </c>
      <c r="C217" s="33" t="s">
        <v>3547</v>
      </c>
      <c r="D217" s="33" t="str">
        <f t="shared" si="7"/>
        <v>DepartureTransportMeans</v>
      </c>
      <c r="E217" s="33"/>
      <c r="F217" s="55" t="s">
        <v>520</v>
      </c>
      <c r="G217" s="33"/>
      <c r="H217" s="34" t="s">
        <v>521</v>
      </c>
      <c r="I217" s="34" t="s">
        <v>28</v>
      </c>
      <c r="J217" s="34"/>
      <c r="K217" s="34"/>
      <c r="L217" s="149" t="s">
        <v>4042</v>
      </c>
      <c r="M217" s="19"/>
    </row>
    <row r="218" spans="1:13" ht="15">
      <c r="A218" s="45"/>
      <c r="B218" s="35" t="str">
        <f t="shared" si="6"/>
        <v>/IEA29PL/CCA29D/Consignment/DepartureTransportMeans</v>
      </c>
      <c r="C218" s="35" t="s">
        <v>3548</v>
      </c>
      <c r="D218" s="35" t="str">
        <f t="shared" si="7"/>
        <v>sequenceNumber</v>
      </c>
      <c r="E218" s="35"/>
      <c r="F218" s="54" t="s">
        <v>129</v>
      </c>
      <c r="G218" s="35"/>
      <c r="H218" s="45"/>
      <c r="I218" s="56" t="s">
        <v>18</v>
      </c>
      <c r="J218" s="56" t="s">
        <v>130</v>
      </c>
      <c r="K218" s="56"/>
      <c r="L218" s="59" t="s">
        <v>131</v>
      </c>
    </row>
    <row r="219" spans="1:13" ht="15">
      <c r="A219" s="45"/>
      <c r="B219" s="35" t="str">
        <f t="shared" si="6"/>
        <v>/IEA29PL/CCA29D/Consignment/DepartureTransportMeans</v>
      </c>
      <c r="C219" s="35" t="s">
        <v>3549</v>
      </c>
      <c r="D219" s="35" t="str">
        <f t="shared" si="7"/>
        <v>typeOfIdentification</v>
      </c>
      <c r="E219" s="35"/>
      <c r="F219" s="54" t="s">
        <v>525</v>
      </c>
      <c r="G219" s="35"/>
      <c r="H219" s="45"/>
      <c r="I219" s="56" t="s">
        <v>18</v>
      </c>
      <c r="J219" s="56" t="s">
        <v>526</v>
      </c>
      <c r="K219" s="56" t="s">
        <v>527</v>
      </c>
      <c r="L219" s="59" t="s">
        <v>528</v>
      </c>
      <c r="M219" s="6"/>
    </row>
    <row r="220" spans="1:13" ht="15">
      <c r="A220" s="45"/>
      <c r="B220" s="35" t="str">
        <f t="shared" si="6"/>
        <v>/IEA29PL/CCA29D/Consignment/DepartureTransportMeans</v>
      </c>
      <c r="C220" s="35" t="s">
        <v>3550</v>
      </c>
      <c r="D220" s="35" t="str">
        <f t="shared" si="7"/>
        <v>identificationNumber</v>
      </c>
      <c r="E220" s="35"/>
      <c r="F220" s="54" t="s">
        <v>530</v>
      </c>
      <c r="G220" s="35"/>
      <c r="H220" s="45"/>
      <c r="I220" s="56" t="s">
        <v>18</v>
      </c>
      <c r="J220" s="56" t="s">
        <v>58</v>
      </c>
      <c r="K220" s="56"/>
      <c r="L220" s="59" t="s">
        <v>531</v>
      </c>
      <c r="M220" s="6"/>
    </row>
    <row r="221" spans="1:13" ht="15">
      <c r="A221" s="45"/>
      <c r="B221" s="35" t="str">
        <f t="shared" si="6"/>
        <v>/IEA29PL/CCA29D/Consignment/DepartureTransportMeans</v>
      </c>
      <c r="C221" s="35" t="s">
        <v>3551</v>
      </c>
      <c r="D221" s="35" t="str">
        <f t="shared" si="7"/>
        <v>nationality</v>
      </c>
      <c r="E221" s="35"/>
      <c r="F221" s="54" t="s">
        <v>533</v>
      </c>
      <c r="G221" s="35"/>
      <c r="H221" s="45"/>
      <c r="I221" s="56" t="s">
        <v>18</v>
      </c>
      <c r="J221" s="56" t="s">
        <v>116</v>
      </c>
      <c r="K221" s="56" t="s">
        <v>534</v>
      </c>
      <c r="L221" s="59"/>
    </row>
    <row r="222" spans="1:13" ht="15">
      <c r="A222" s="156" t="s">
        <v>15</v>
      </c>
      <c r="B222" s="33" t="str">
        <f t="shared" si="6"/>
        <v>/IEA29PL/CCA29D/Consignment</v>
      </c>
      <c r="C222" s="33" t="s">
        <v>3552</v>
      </c>
      <c r="D222" s="33" t="str">
        <f t="shared" si="7"/>
        <v>CountryOfRoutingOfConsignment</v>
      </c>
      <c r="E222" s="33"/>
      <c r="F222" s="55" t="s">
        <v>536</v>
      </c>
      <c r="G222" s="33"/>
      <c r="H222" s="34" t="s">
        <v>282</v>
      </c>
      <c r="I222" s="34" t="s">
        <v>28</v>
      </c>
      <c r="J222" s="34"/>
      <c r="K222" s="34"/>
      <c r="L222" s="149" t="s">
        <v>3977</v>
      </c>
      <c r="M222" s="25" t="s">
        <v>3814</v>
      </c>
    </row>
    <row r="223" spans="1:13" ht="15">
      <c r="A223" s="45"/>
      <c r="B223" s="35" t="str">
        <f t="shared" si="6"/>
        <v>/IEA29PL/CCA29D/Consignment/CountryOfRoutingOfConsignment</v>
      </c>
      <c r="C223" s="35" t="s">
        <v>3553</v>
      </c>
      <c r="D223" s="35" t="str">
        <f t="shared" si="7"/>
        <v>sequenceNumber</v>
      </c>
      <c r="E223" s="35"/>
      <c r="F223" s="54" t="s">
        <v>129</v>
      </c>
      <c r="G223" s="35"/>
      <c r="H223" s="45"/>
      <c r="I223" s="56" t="s">
        <v>18</v>
      </c>
      <c r="J223" s="56" t="s">
        <v>130</v>
      </c>
      <c r="K223" s="56"/>
      <c r="L223" s="59" t="s">
        <v>131</v>
      </c>
    </row>
    <row r="224" spans="1:13" ht="15">
      <c r="A224" s="45"/>
      <c r="B224" s="35" t="str">
        <f t="shared" si="6"/>
        <v>/IEA29PL/CCA29D/Consignment/CountryOfRoutingOfConsignment</v>
      </c>
      <c r="C224" s="35" t="s">
        <v>3554</v>
      </c>
      <c r="D224" s="35" t="str">
        <f t="shared" si="7"/>
        <v>country</v>
      </c>
      <c r="E224" s="35"/>
      <c r="F224" s="54" t="s">
        <v>250</v>
      </c>
      <c r="G224" s="35"/>
      <c r="H224" s="45"/>
      <c r="I224" s="56" t="s">
        <v>18</v>
      </c>
      <c r="J224" s="56" t="s">
        <v>116</v>
      </c>
      <c r="K224" s="56" t="s">
        <v>260</v>
      </c>
      <c r="L224" s="93"/>
    </row>
    <row r="225" spans="1:13" ht="15">
      <c r="A225" s="156" t="s">
        <v>15</v>
      </c>
      <c r="B225" s="33" t="str">
        <f t="shared" si="6"/>
        <v>/IEA29PL/CCA29D/Consignment</v>
      </c>
      <c r="C225" s="33" t="s">
        <v>3555</v>
      </c>
      <c r="D225" s="33" t="str">
        <f t="shared" si="7"/>
        <v>ActiveBorderTransportMeans</v>
      </c>
      <c r="E225" s="33"/>
      <c r="F225" s="55" t="s">
        <v>543</v>
      </c>
      <c r="G225" s="33"/>
      <c r="H225" s="34" t="s">
        <v>4041</v>
      </c>
      <c r="I225" s="34" t="s">
        <v>28</v>
      </c>
      <c r="J225" s="34"/>
      <c r="K225" s="34"/>
      <c r="L225" s="149" t="s">
        <v>3978</v>
      </c>
      <c r="M225" s="19"/>
    </row>
    <row r="226" spans="1:13" ht="15">
      <c r="A226" s="45"/>
      <c r="B226" s="35" t="str">
        <f t="shared" si="6"/>
        <v>/IEA29PL/CCA29D/Consignment/ActiveBorderTransportMeans</v>
      </c>
      <c r="C226" s="35" t="s">
        <v>3556</v>
      </c>
      <c r="D226" s="35" t="str">
        <f t="shared" si="7"/>
        <v>sequenceNumber</v>
      </c>
      <c r="E226" s="35"/>
      <c r="F226" s="54" t="s">
        <v>129</v>
      </c>
      <c r="G226" s="35"/>
      <c r="H226" s="45"/>
      <c r="I226" s="56" t="s">
        <v>18</v>
      </c>
      <c r="J226" s="56" t="s">
        <v>130</v>
      </c>
      <c r="K226" s="56"/>
      <c r="L226" s="59" t="s">
        <v>131</v>
      </c>
    </row>
    <row r="227" spans="1:13" ht="15">
      <c r="A227" s="45"/>
      <c r="B227" s="35" t="str">
        <f t="shared" si="6"/>
        <v>/IEA29PL/CCA29D/Consignment/ActiveBorderTransportMeans</v>
      </c>
      <c r="C227" s="35" t="s">
        <v>3557</v>
      </c>
      <c r="D227" s="35" t="str">
        <f t="shared" si="7"/>
        <v>customsOfficeAtBorderReferenceNumber</v>
      </c>
      <c r="E227" s="35"/>
      <c r="F227" s="54" t="s">
        <v>548</v>
      </c>
      <c r="G227" s="35"/>
      <c r="H227" s="45"/>
      <c r="I227" s="56" t="s">
        <v>18</v>
      </c>
      <c r="J227" s="56" t="s">
        <v>142</v>
      </c>
      <c r="K227" s="56" t="s">
        <v>486</v>
      </c>
      <c r="L227" s="59" t="s">
        <v>4568</v>
      </c>
      <c r="M227" s="6"/>
    </row>
    <row r="228" spans="1:13" ht="15">
      <c r="A228" s="45"/>
      <c r="B228" s="35" t="str">
        <f t="shared" si="6"/>
        <v>/IEA29PL/CCA29D/Consignment/ActiveBorderTransportMeans</v>
      </c>
      <c r="C228" s="35" t="s">
        <v>3558</v>
      </c>
      <c r="D228" s="35" t="str">
        <f t="shared" si="7"/>
        <v>typeOfIdentification</v>
      </c>
      <c r="E228" s="35"/>
      <c r="F228" s="54" t="s">
        <v>525</v>
      </c>
      <c r="G228" s="35"/>
      <c r="H228" s="45"/>
      <c r="I228" s="56" t="s">
        <v>18</v>
      </c>
      <c r="J228" s="56" t="s">
        <v>526</v>
      </c>
      <c r="K228" s="56" t="s">
        <v>550</v>
      </c>
      <c r="L228" s="59" t="s">
        <v>551</v>
      </c>
      <c r="M228" s="6"/>
    </row>
    <row r="229" spans="1:13" ht="15">
      <c r="A229" s="45"/>
      <c r="B229" s="35" t="str">
        <f t="shared" si="6"/>
        <v>/IEA29PL/CCA29D/Consignment/ActiveBorderTransportMeans</v>
      </c>
      <c r="C229" s="35" t="s">
        <v>3559</v>
      </c>
      <c r="D229" s="35" t="str">
        <f t="shared" si="7"/>
        <v>identificationNumber</v>
      </c>
      <c r="E229" s="35"/>
      <c r="F229" s="54" t="s">
        <v>2618</v>
      </c>
      <c r="G229" s="35"/>
      <c r="H229" s="45"/>
      <c r="I229" s="56" t="s">
        <v>18</v>
      </c>
      <c r="J229" s="56" t="s">
        <v>58</v>
      </c>
      <c r="K229" s="56"/>
      <c r="L229" s="59" t="s">
        <v>553</v>
      </c>
      <c r="M229" s="6"/>
    </row>
    <row r="230" spans="1:13" ht="15">
      <c r="A230" s="45"/>
      <c r="B230" s="35" t="str">
        <f t="shared" si="6"/>
        <v>/IEA29PL/CCA29D/Consignment/ActiveBorderTransportMeans</v>
      </c>
      <c r="C230" s="35" t="s">
        <v>3560</v>
      </c>
      <c r="D230" s="35" t="str">
        <f t="shared" si="7"/>
        <v>nationality</v>
      </c>
      <c r="E230" s="35"/>
      <c r="F230" s="54" t="s">
        <v>533</v>
      </c>
      <c r="G230" s="35"/>
      <c r="H230" s="45"/>
      <c r="I230" s="56" t="s">
        <v>18</v>
      </c>
      <c r="J230" s="56" t="s">
        <v>116</v>
      </c>
      <c r="K230" s="56" t="s">
        <v>534</v>
      </c>
      <c r="L230" s="59"/>
      <c r="M230" s="6"/>
    </row>
    <row r="231" spans="1:13" ht="15">
      <c r="A231" s="45"/>
      <c r="B231" s="35" t="str">
        <f t="shared" si="6"/>
        <v>/IEA29PL/CCA29D/Consignment/ActiveBorderTransportMeans</v>
      </c>
      <c r="C231" s="35" t="s">
        <v>3561</v>
      </c>
      <c r="D231" s="35" t="str">
        <f t="shared" si="7"/>
        <v>conveyanceReferenceNumber</v>
      </c>
      <c r="E231" s="35"/>
      <c r="F231" s="54" t="s">
        <v>556</v>
      </c>
      <c r="G231" s="35"/>
      <c r="H231" s="45"/>
      <c r="I231" s="56" t="s">
        <v>28</v>
      </c>
      <c r="J231" s="56" t="s">
        <v>178</v>
      </c>
      <c r="K231" s="56"/>
      <c r="L231" s="59" t="s">
        <v>557</v>
      </c>
      <c r="M231" s="7"/>
    </row>
    <row r="232" spans="1:13" ht="15">
      <c r="A232" s="45"/>
      <c r="B232" s="35" t="str">
        <f t="shared" si="6"/>
        <v>/IEA29PL/CCA29D/Consignment/ActiveBorderTransportMeans</v>
      </c>
      <c r="C232" s="35" t="s">
        <v>3562</v>
      </c>
      <c r="D232" s="35" t="str">
        <f t="shared" si="7"/>
        <v>typeOfMeansOfTransport</v>
      </c>
      <c r="E232" s="35"/>
      <c r="F232" s="54" t="s">
        <v>560</v>
      </c>
      <c r="G232" s="35"/>
      <c r="H232" s="45"/>
      <c r="I232" s="56" t="s">
        <v>28</v>
      </c>
      <c r="J232" s="56" t="s">
        <v>24</v>
      </c>
      <c r="K232" s="56" t="s">
        <v>561</v>
      </c>
      <c r="L232" s="59" t="s">
        <v>1237</v>
      </c>
      <c r="M232" s="7"/>
    </row>
    <row r="233" spans="1:13" ht="15">
      <c r="A233" s="45"/>
      <c r="B233" s="35" t="str">
        <f t="shared" si="6"/>
        <v>/IEA29PL/CCA29D/Consignment/ActiveBorderTransportMeans</v>
      </c>
      <c r="C233" s="35" t="s">
        <v>3563</v>
      </c>
      <c r="D233" s="35" t="str">
        <f t="shared" si="7"/>
        <v>actualDateAndTimeOfDeparture</v>
      </c>
      <c r="E233" s="35"/>
      <c r="F233" s="54" t="s">
        <v>564</v>
      </c>
      <c r="G233" s="35"/>
      <c r="H233" s="45"/>
      <c r="I233" s="56" t="s">
        <v>28</v>
      </c>
      <c r="J233" s="56" t="s">
        <v>69</v>
      </c>
      <c r="K233" s="56"/>
      <c r="L233" s="59" t="s">
        <v>565</v>
      </c>
      <c r="M233" s="7"/>
    </row>
    <row r="234" spans="1:13" ht="15">
      <c r="A234" s="45"/>
      <c r="B234" s="35" t="str">
        <f t="shared" si="6"/>
        <v>/IEA29PL/CCA29D/Consignment/ActiveBorderTransportMeans</v>
      </c>
      <c r="C234" s="35" t="s">
        <v>3564</v>
      </c>
      <c r="D234" s="35" t="str">
        <f t="shared" si="7"/>
        <v>estimatedDateAndTimeOfDeparture</v>
      </c>
      <c r="E234" s="35"/>
      <c r="F234" s="54" t="s">
        <v>567</v>
      </c>
      <c r="G234" s="35"/>
      <c r="H234" s="45"/>
      <c r="I234" s="56" t="s">
        <v>28</v>
      </c>
      <c r="J234" s="56" t="s">
        <v>69</v>
      </c>
      <c r="K234" s="56"/>
      <c r="L234" s="59" t="s">
        <v>565</v>
      </c>
      <c r="M234" s="7"/>
    </row>
    <row r="235" spans="1:13" ht="15">
      <c r="A235" s="45"/>
      <c r="B235" s="35" t="str">
        <f t="shared" si="6"/>
        <v>/IEA29PL/CCA29D/Consignment/ActiveBorderTransportMeans</v>
      </c>
      <c r="C235" s="35" t="s">
        <v>3565</v>
      </c>
      <c r="D235" s="35" t="str">
        <f t="shared" si="7"/>
        <v>estimatedDateAndTimeOfArrival</v>
      </c>
      <c r="E235" s="35"/>
      <c r="F235" s="54" t="s">
        <v>569</v>
      </c>
      <c r="G235" s="35"/>
      <c r="H235" s="45"/>
      <c r="I235" s="56" t="s">
        <v>28</v>
      </c>
      <c r="J235" s="56" t="s">
        <v>69</v>
      </c>
      <c r="K235" s="56"/>
      <c r="L235" s="59" t="s">
        <v>1241</v>
      </c>
      <c r="M235" s="7"/>
    </row>
    <row r="236" spans="1:13" ht="15">
      <c r="A236" s="156" t="s">
        <v>15</v>
      </c>
      <c r="B236" s="33" t="str">
        <f t="shared" si="6"/>
        <v>/IEA29PL/CCA29D/Consignment</v>
      </c>
      <c r="C236" s="33" t="s">
        <v>3566</v>
      </c>
      <c r="D236" s="33" t="str">
        <f t="shared" si="7"/>
        <v>PlaceOfAcceptance</v>
      </c>
      <c r="E236" s="33"/>
      <c r="F236" s="55"/>
      <c r="G236" s="33"/>
      <c r="H236" s="34" t="s">
        <v>27</v>
      </c>
      <c r="I236" s="34" t="s">
        <v>28</v>
      </c>
      <c r="J236" s="34"/>
      <c r="K236" s="34"/>
      <c r="L236" s="149" t="s">
        <v>3815</v>
      </c>
      <c r="M236" s="19"/>
    </row>
    <row r="237" spans="1:13" ht="15">
      <c r="A237" s="45"/>
      <c r="B237" s="35" t="str">
        <f t="shared" si="6"/>
        <v>/IEA29PL/CCA29D/Consignment/PlaceOfAcceptance</v>
      </c>
      <c r="C237" s="35" t="s">
        <v>3567</v>
      </c>
      <c r="D237" s="35" t="str">
        <f t="shared" si="7"/>
        <v>location</v>
      </c>
      <c r="E237" s="35"/>
      <c r="F237" s="54" t="s">
        <v>574</v>
      </c>
      <c r="G237" s="35"/>
      <c r="H237" s="45"/>
      <c r="I237" s="56" t="s">
        <v>28</v>
      </c>
      <c r="J237" s="56" t="s">
        <v>58</v>
      </c>
      <c r="K237" s="56"/>
      <c r="L237" s="59" t="s">
        <v>575</v>
      </c>
    </row>
    <row r="238" spans="1:13" ht="15">
      <c r="A238" s="45"/>
      <c r="B238" s="35" t="str">
        <f t="shared" si="6"/>
        <v>/IEA29PL/CCA29D/Consignment/PlaceOfAcceptance</v>
      </c>
      <c r="C238" s="35" t="s">
        <v>3568</v>
      </c>
      <c r="D238" s="35" t="str">
        <f t="shared" si="7"/>
        <v>UNLocode</v>
      </c>
      <c r="E238" s="35"/>
      <c r="F238" s="54" t="s">
        <v>480</v>
      </c>
      <c r="G238" s="35"/>
      <c r="H238" s="45"/>
      <c r="I238" s="56" t="s">
        <v>23</v>
      </c>
      <c r="J238" s="56" t="s">
        <v>178</v>
      </c>
      <c r="K238" s="56" t="s">
        <v>481</v>
      </c>
      <c r="L238" s="59"/>
    </row>
    <row r="239" spans="1:13" ht="15">
      <c r="A239" s="156" t="s">
        <v>15</v>
      </c>
      <c r="B239" s="33" t="str">
        <f t="shared" si="6"/>
        <v>/IEA29PL/CCA29D/Consignment/PlaceOfAcceptance</v>
      </c>
      <c r="C239" s="33" t="s">
        <v>3569</v>
      </c>
      <c r="D239" s="33" t="str">
        <f t="shared" si="7"/>
        <v>Address</v>
      </c>
      <c r="E239" s="33"/>
      <c r="F239" s="55"/>
      <c r="G239" s="33"/>
      <c r="H239" s="34" t="s">
        <v>27</v>
      </c>
      <c r="I239" s="34" t="s">
        <v>28</v>
      </c>
      <c r="J239" s="34"/>
      <c r="K239" s="34"/>
      <c r="L239" s="149" t="s">
        <v>575</v>
      </c>
      <c r="M239" s="19"/>
    </row>
    <row r="240" spans="1:13" ht="15">
      <c r="A240" s="45"/>
      <c r="B240" s="35" t="str">
        <f t="shared" si="6"/>
        <v>/IEA29PL/CCA29D/Consignment/PlaceOfAcceptance/Address</v>
      </c>
      <c r="C240" s="35" t="s">
        <v>3570</v>
      </c>
      <c r="D240" s="35" t="str">
        <f t="shared" si="7"/>
        <v>country</v>
      </c>
      <c r="E240" s="35"/>
      <c r="F240" s="54" t="s">
        <v>194</v>
      </c>
      <c r="G240" s="35"/>
      <c r="H240" s="45"/>
      <c r="I240" s="56" t="s">
        <v>18</v>
      </c>
      <c r="J240" s="56" t="s">
        <v>116</v>
      </c>
      <c r="K240" s="56" t="s">
        <v>260</v>
      </c>
      <c r="L240" s="59"/>
    </row>
    <row r="241" spans="1:13" ht="15">
      <c r="A241" s="156" t="s">
        <v>15</v>
      </c>
      <c r="B241" s="33" t="str">
        <f t="shared" si="6"/>
        <v>/IEA29PL/CCA29D/Consignment</v>
      </c>
      <c r="C241" s="33" t="s">
        <v>3571</v>
      </c>
      <c r="D241" s="33" t="str">
        <f t="shared" si="7"/>
        <v>PlaceOfLoading</v>
      </c>
      <c r="E241" s="33"/>
      <c r="F241" s="55" t="s">
        <v>580</v>
      </c>
      <c r="G241" s="33"/>
      <c r="H241" s="34" t="s">
        <v>27</v>
      </c>
      <c r="I241" s="34" t="s">
        <v>28</v>
      </c>
      <c r="J241" s="34"/>
      <c r="K241" s="34"/>
      <c r="L241" s="149" t="s">
        <v>4357</v>
      </c>
      <c r="M241" s="19"/>
    </row>
    <row r="242" spans="1:13" ht="15">
      <c r="A242" s="45"/>
      <c r="B242" s="35" t="str">
        <f t="shared" si="6"/>
        <v>/IEA29PL/CCA29D/Consignment/PlaceOfLoading</v>
      </c>
      <c r="C242" s="35" t="s">
        <v>3572</v>
      </c>
      <c r="D242" s="35" t="str">
        <f t="shared" si="7"/>
        <v>UNLocode</v>
      </c>
      <c r="E242" s="35"/>
      <c r="F242" s="54" t="s">
        <v>480</v>
      </c>
      <c r="G242" s="35"/>
      <c r="H242" s="45"/>
      <c r="I242" s="56" t="s">
        <v>23</v>
      </c>
      <c r="J242" s="56" t="s">
        <v>178</v>
      </c>
      <c r="K242" s="56" t="s">
        <v>481</v>
      </c>
      <c r="L242" s="59"/>
    </row>
    <row r="243" spans="1:13" ht="15">
      <c r="A243" s="45"/>
      <c r="B243" s="35" t="str">
        <f t="shared" si="6"/>
        <v>/IEA29PL/CCA29D/Consignment/PlaceOfLoading</v>
      </c>
      <c r="C243" s="35" t="s">
        <v>3573</v>
      </c>
      <c r="D243" s="35" t="str">
        <f t="shared" si="7"/>
        <v>country</v>
      </c>
      <c r="E243" s="35"/>
      <c r="F243" s="54" t="s">
        <v>250</v>
      </c>
      <c r="G243" s="35"/>
      <c r="H243" s="45"/>
      <c r="I243" s="56" t="s">
        <v>28</v>
      </c>
      <c r="J243" s="56" t="s">
        <v>116</v>
      </c>
      <c r="K243" s="56" t="s">
        <v>260</v>
      </c>
      <c r="L243" s="59" t="s">
        <v>585</v>
      </c>
    </row>
    <row r="244" spans="1:13" ht="15">
      <c r="A244" s="45"/>
      <c r="B244" s="35" t="str">
        <f t="shared" si="6"/>
        <v>/IEA29PL/CCA29D/Consignment/PlaceOfLoading</v>
      </c>
      <c r="C244" s="35" t="s">
        <v>3574</v>
      </c>
      <c r="D244" s="35" t="str">
        <f t="shared" si="7"/>
        <v>location</v>
      </c>
      <c r="E244" s="35"/>
      <c r="F244" s="54" t="s">
        <v>574</v>
      </c>
      <c r="G244" s="35"/>
      <c r="H244" s="45"/>
      <c r="I244" s="56" t="s">
        <v>28</v>
      </c>
      <c r="J244" s="56" t="s">
        <v>58</v>
      </c>
      <c r="K244" s="56"/>
      <c r="L244" s="59" t="s">
        <v>585</v>
      </c>
    </row>
    <row r="245" spans="1:13" ht="15">
      <c r="A245" s="156" t="s">
        <v>15</v>
      </c>
      <c r="B245" s="33" t="str">
        <f t="shared" si="6"/>
        <v>/IEA29PL/CCA29D/Consignment</v>
      </c>
      <c r="C245" s="33" t="s">
        <v>3575</v>
      </c>
      <c r="D245" s="33" t="str">
        <f t="shared" si="7"/>
        <v>PlaceOfUnloading</v>
      </c>
      <c r="E245" s="33"/>
      <c r="F245" s="55" t="s">
        <v>589</v>
      </c>
      <c r="G245" s="33"/>
      <c r="H245" s="34" t="s">
        <v>27</v>
      </c>
      <c r="I245" s="34" t="s">
        <v>28</v>
      </c>
      <c r="J245" s="34"/>
      <c r="K245" s="34"/>
      <c r="L245" s="149" t="s">
        <v>3979</v>
      </c>
      <c r="M245" s="19"/>
    </row>
    <row r="246" spans="1:13" ht="15">
      <c r="A246" s="45"/>
      <c r="B246" s="35" t="str">
        <f t="shared" si="6"/>
        <v>/IEA29PL/CCA29D/Consignment/PlaceOfUnloading</v>
      </c>
      <c r="C246" s="35" t="s">
        <v>3576</v>
      </c>
      <c r="D246" s="35" t="str">
        <f t="shared" si="7"/>
        <v>UNLocode</v>
      </c>
      <c r="E246" s="35"/>
      <c r="F246" s="54" t="s">
        <v>480</v>
      </c>
      <c r="G246" s="35"/>
      <c r="H246" s="45"/>
      <c r="I246" s="56" t="s">
        <v>23</v>
      </c>
      <c r="J246" s="56" t="s">
        <v>178</v>
      </c>
      <c r="K246" s="56" t="s">
        <v>481</v>
      </c>
      <c r="L246" s="59"/>
    </row>
    <row r="247" spans="1:13" ht="15">
      <c r="A247" s="45"/>
      <c r="B247" s="35" t="str">
        <f t="shared" si="6"/>
        <v>/IEA29PL/CCA29D/Consignment/PlaceOfUnloading</v>
      </c>
      <c r="C247" s="35" t="s">
        <v>3577</v>
      </c>
      <c r="D247" s="35" t="str">
        <f t="shared" si="7"/>
        <v>country</v>
      </c>
      <c r="E247" s="35"/>
      <c r="F247" s="54" t="s">
        <v>250</v>
      </c>
      <c r="G247" s="35"/>
      <c r="H247" s="45"/>
      <c r="I247" s="56" t="s">
        <v>28</v>
      </c>
      <c r="J247" s="56" t="s">
        <v>116</v>
      </c>
      <c r="K247" s="56" t="s">
        <v>260</v>
      </c>
      <c r="L247" s="59" t="s">
        <v>585</v>
      </c>
    </row>
    <row r="248" spans="1:13" ht="15">
      <c r="A248" s="45"/>
      <c r="B248" s="35" t="str">
        <f t="shared" ref="B248:B311" si="8">MID(C248,1,FIND("#",SUBSTITUTE(C248,"/","#",LEN(C248)-LEN(SUBSTITUTE(C248,"/",""))),1)-1)</f>
        <v>/IEA29PL/CCA29D/Consignment/PlaceOfUnloading</v>
      </c>
      <c r="C248" s="35" t="s">
        <v>3578</v>
      </c>
      <c r="D248" s="35" t="str">
        <f t="shared" ref="D248:D311" si="9">RIGHT(C248,LEN(C248)-FIND("#",SUBSTITUTE(C248,"/","#",LEN(C248)-LEN(SUBSTITUTE(C248,"/",""))),1))</f>
        <v>location</v>
      </c>
      <c r="E248" s="35"/>
      <c r="F248" s="54" t="s">
        <v>574</v>
      </c>
      <c r="G248" s="35"/>
      <c r="H248" s="45"/>
      <c r="I248" s="56" t="s">
        <v>28</v>
      </c>
      <c r="J248" s="56" t="s">
        <v>58</v>
      </c>
      <c r="K248" s="56"/>
      <c r="L248" s="59" t="s">
        <v>585</v>
      </c>
    </row>
    <row r="249" spans="1:13" ht="15">
      <c r="A249" s="156" t="s">
        <v>15</v>
      </c>
      <c r="B249" s="33" t="str">
        <f t="shared" si="8"/>
        <v>/IEA29PL/CCA29D/Consignment</v>
      </c>
      <c r="C249" s="33" t="s">
        <v>3579</v>
      </c>
      <c r="D249" s="33" t="str">
        <f t="shared" si="9"/>
        <v>PlaceOfDelivery</v>
      </c>
      <c r="E249" s="33"/>
      <c r="F249" s="55" t="s">
        <v>596</v>
      </c>
      <c r="G249" s="33"/>
      <c r="H249" s="34" t="s">
        <v>27</v>
      </c>
      <c r="I249" s="34" t="s">
        <v>28</v>
      </c>
      <c r="J249" s="34"/>
      <c r="K249" s="34"/>
      <c r="L249" s="149" t="s">
        <v>3815</v>
      </c>
      <c r="M249" s="19"/>
    </row>
    <row r="250" spans="1:13" ht="15">
      <c r="A250" s="45"/>
      <c r="B250" s="35" t="str">
        <f t="shared" si="8"/>
        <v>/IEA29PL/CCA29D/Consignment/PlaceOfDelivery</v>
      </c>
      <c r="C250" s="35" t="s">
        <v>3580</v>
      </c>
      <c r="D250" s="35" t="str">
        <f t="shared" si="9"/>
        <v>location</v>
      </c>
      <c r="E250" s="35"/>
      <c r="F250" s="54" t="s">
        <v>574</v>
      </c>
      <c r="G250" s="35"/>
      <c r="H250" s="45"/>
      <c r="I250" s="56" t="s">
        <v>28</v>
      </c>
      <c r="J250" s="56" t="s">
        <v>58</v>
      </c>
      <c r="K250" s="56"/>
      <c r="L250" s="59" t="s">
        <v>598</v>
      </c>
    </row>
    <row r="251" spans="1:13" ht="15">
      <c r="A251" s="45"/>
      <c r="B251" s="35" t="str">
        <f t="shared" si="8"/>
        <v>/IEA29PL/CCA29D/Consignment/PlaceOfDelivery</v>
      </c>
      <c r="C251" s="35" t="s">
        <v>3581</v>
      </c>
      <c r="D251" s="35" t="str">
        <f t="shared" si="9"/>
        <v>UNLocode</v>
      </c>
      <c r="E251" s="35"/>
      <c r="F251" s="54" t="s">
        <v>480</v>
      </c>
      <c r="G251" s="35"/>
      <c r="H251" s="45"/>
      <c r="I251" s="56" t="s">
        <v>23</v>
      </c>
      <c r="J251" s="56" t="s">
        <v>178</v>
      </c>
      <c r="K251" s="56" t="s">
        <v>481</v>
      </c>
      <c r="L251" s="59"/>
    </row>
    <row r="252" spans="1:13" ht="15">
      <c r="A252" s="156" t="s">
        <v>15</v>
      </c>
      <c r="B252" s="33" t="str">
        <f t="shared" si="8"/>
        <v>/IEA29PL/CCA29D/Consignment/PlaceOfDelivery</v>
      </c>
      <c r="C252" s="33" t="s">
        <v>3582</v>
      </c>
      <c r="D252" s="33" t="str">
        <f t="shared" si="9"/>
        <v>Address</v>
      </c>
      <c r="E252" s="33"/>
      <c r="F252" s="55" t="s">
        <v>601</v>
      </c>
      <c r="G252" s="33"/>
      <c r="H252" s="34" t="s">
        <v>27</v>
      </c>
      <c r="I252" s="34" t="s">
        <v>28</v>
      </c>
      <c r="J252" s="34"/>
      <c r="K252" s="34"/>
      <c r="L252" s="149" t="s">
        <v>598</v>
      </c>
      <c r="M252" s="19"/>
    </row>
    <row r="253" spans="1:13" ht="15">
      <c r="A253" s="45"/>
      <c r="B253" s="35" t="str">
        <f t="shared" si="8"/>
        <v>/IEA29PL/CCA29D/Consignment/PlaceOfDelivery/Address</v>
      </c>
      <c r="C253" s="35" t="s">
        <v>3583</v>
      </c>
      <c r="D253" s="35" t="str">
        <f t="shared" si="9"/>
        <v>country</v>
      </c>
      <c r="E253" s="35"/>
      <c r="F253" s="54" t="s">
        <v>194</v>
      </c>
      <c r="G253" s="35"/>
      <c r="H253" s="45"/>
      <c r="I253" s="56" t="s">
        <v>18</v>
      </c>
      <c r="J253" s="56" t="s">
        <v>116</v>
      </c>
      <c r="K253" s="56" t="s">
        <v>260</v>
      </c>
      <c r="L253" s="59"/>
    </row>
    <row r="254" spans="1:13" ht="15">
      <c r="A254" s="156" t="s">
        <v>15</v>
      </c>
      <c r="B254" s="33" t="str">
        <f t="shared" si="8"/>
        <v>/IEA29PL/CCA29D/Consignment</v>
      </c>
      <c r="C254" s="33" t="s">
        <v>3584</v>
      </c>
      <c r="D254" s="33" t="str">
        <f t="shared" si="9"/>
        <v>PreviousDocument</v>
      </c>
      <c r="E254" s="33"/>
      <c r="F254" s="55" t="s">
        <v>604</v>
      </c>
      <c r="G254" s="33"/>
      <c r="H254" s="34" t="s">
        <v>425</v>
      </c>
      <c r="I254" s="34" t="s">
        <v>23</v>
      </c>
      <c r="J254" s="34"/>
      <c r="K254" s="34"/>
      <c r="L254" s="149" t="s">
        <v>3980</v>
      </c>
      <c r="M254" s="19"/>
    </row>
    <row r="255" spans="1:13" ht="15">
      <c r="A255" s="45"/>
      <c r="B255" s="35" t="str">
        <f t="shared" si="8"/>
        <v>/IEA29PL/CCA29D/Consignment/PreviousDocument</v>
      </c>
      <c r="C255" s="35" t="s">
        <v>3585</v>
      </c>
      <c r="D255" s="35" t="str">
        <f t="shared" si="9"/>
        <v>sequenceNumber</v>
      </c>
      <c r="E255" s="35"/>
      <c r="F255" s="54" t="s">
        <v>129</v>
      </c>
      <c r="G255" s="35"/>
      <c r="H255" s="45"/>
      <c r="I255" s="56" t="s">
        <v>18</v>
      </c>
      <c r="J255" s="56" t="s">
        <v>130</v>
      </c>
      <c r="K255" s="56"/>
      <c r="L255" s="59" t="s">
        <v>131</v>
      </c>
    </row>
    <row r="256" spans="1:13" ht="15">
      <c r="A256" s="45"/>
      <c r="B256" s="35" t="str">
        <f t="shared" si="8"/>
        <v>/IEA29PL/CCA29D/Consignment/PreviousDocument</v>
      </c>
      <c r="C256" s="35" t="s">
        <v>3586</v>
      </c>
      <c r="D256" s="35" t="str">
        <f t="shared" si="9"/>
        <v>type</v>
      </c>
      <c r="E256" s="35"/>
      <c r="F256" s="54" t="s">
        <v>607</v>
      </c>
      <c r="G256" s="35"/>
      <c r="H256" s="45"/>
      <c r="I256" s="56" t="s">
        <v>18</v>
      </c>
      <c r="J256" s="56" t="s">
        <v>608</v>
      </c>
      <c r="K256" s="56" t="s">
        <v>609</v>
      </c>
      <c r="L256" s="59" t="s">
        <v>3970</v>
      </c>
    </row>
    <row r="257" spans="1:13" ht="15">
      <c r="A257" s="45"/>
      <c r="B257" s="35" t="str">
        <f t="shared" si="8"/>
        <v>/IEA29PL/CCA29D/Consignment/PreviousDocument</v>
      </c>
      <c r="C257" s="35" t="s">
        <v>3587</v>
      </c>
      <c r="D257" s="35" t="str">
        <f t="shared" si="9"/>
        <v>referenceNumber</v>
      </c>
      <c r="E257" s="35"/>
      <c r="F257" s="54" t="s">
        <v>611</v>
      </c>
      <c r="G257" s="35"/>
      <c r="H257" s="45"/>
      <c r="I257" s="56" t="s">
        <v>18</v>
      </c>
      <c r="J257" s="56" t="s">
        <v>184</v>
      </c>
      <c r="K257" s="56"/>
      <c r="L257" s="59" t="s">
        <v>4048</v>
      </c>
      <c r="M257" s="6"/>
    </row>
    <row r="258" spans="1:13" ht="15">
      <c r="A258" s="45"/>
      <c r="B258" s="35" t="str">
        <f t="shared" si="8"/>
        <v>/IEA29PL/CCA29D/Consignment/PreviousDocument</v>
      </c>
      <c r="C258" s="35" t="s">
        <v>3588</v>
      </c>
      <c r="D258" s="35" t="str">
        <f t="shared" si="9"/>
        <v>complementOfInformation</v>
      </c>
      <c r="E258" s="35"/>
      <c r="F258" s="54" t="s">
        <v>613</v>
      </c>
      <c r="G258" s="35"/>
      <c r="H258" s="45"/>
      <c r="I258" s="56" t="s">
        <v>23</v>
      </c>
      <c r="J258" s="56" t="s">
        <v>58</v>
      </c>
      <c r="K258" s="56"/>
      <c r="L258" s="59"/>
    </row>
    <row r="259" spans="1:13" ht="15">
      <c r="A259" s="156" t="s">
        <v>15</v>
      </c>
      <c r="B259" s="33" t="str">
        <f t="shared" si="8"/>
        <v>/IEA29PL/CCA29D/Consignment</v>
      </c>
      <c r="C259" s="33" t="s">
        <v>3589</v>
      </c>
      <c r="D259" s="33" t="str">
        <f t="shared" si="9"/>
        <v>SupportingDocument</v>
      </c>
      <c r="E259" s="33"/>
      <c r="F259" s="55" t="s">
        <v>615</v>
      </c>
      <c r="G259" s="33"/>
      <c r="H259" s="34" t="s">
        <v>282</v>
      </c>
      <c r="I259" s="34" t="s">
        <v>23</v>
      </c>
      <c r="J259" s="34"/>
      <c r="K259" s="34"/>
      <c r="L259" s="149" t="s">
        <v>616</v>
      </c>
      <c r="M259" s="19"/>
    </row>
    <row r="260" spans="1:13" ht="15">
      <c r="A260" s="45"/>
      <c r="B260" s="35" t="str">
        <f t="shared" si="8"/>
        <v>/IEA29PL/CCA29D/Consignment/SupportingDocument</v>
      </c>
      <c r="C260" s="35" t="s">
        <v>3590</v>
      </c>
      <c r="D260" s="35" t="str">
        <f t="shared" si="9"/>
        <v>sequenceNumber</v>
      </c>
      <c r="E260" s="35"/>
      <c r="F260" s="54" t="s">
        <v>129</v>
      </c>
      <c r="G260" s="35"/>
      <c r="H260" s="45"/>
      <c r="I260" s="56" t="s">
        <v>18</v>
      </c>
      <c r="J260" s="56" t="s">
        <v>130</v>
      </c>
      <c r="K260" s="56"/>
      <c r="L260" s="59" t="s">
        <v>131</v>
      </c>
    </row>
    <row r="261" spans="1:13" ht="15">
      <c r="A261" s="45"/>
      <c r="B261" s="35" t="str">
        <f t="shared" si="8"/>
        <v>/IEA29PL/CCA29D/Consignment/SupportingDocument</v>
      </c>
      <c r="C261" s="35" t="s">
        <v>3591</v>
      </c>
      <c r="D261" s="35" t="str">
        <f t="shared" si="9"/>
        <v>type</v>
      </c>
      <c r="E261" s="35"/>
      <c r="F261" s="54" t="s">
        <v>607</v>
      </c>
      <c r="G261" s="35"/>
      <c r="H261" s="45"/>
      <c r="I261" s="56" t="s">
        <v>18</v>
      </c>
      <c r="J261" s="56" t="s">
        <v>608</v>
      </c>
      <c r="K261" s="56" t="s">
        <v>619</v>
      </c>
      <c r="L261" s="59" t="s">
        <v>620</v>
      </c>
    </row>
    <row r="262" spans="1:13" ht="15">
      <c r="A262" s="45"/>
      <c r="B262" s="35" t="str">
        <f t="shared" si="8"/>
        <v>/IEA29PL/CCA29D/Consignment/SupportingDocument</v>
      </c>
      <c r="C262" s="35" t="s">
        <v>3592</v>
      </c>
      <c r="D262" s="35" t="str">
        <f t="shared" si="9"/>
        <v>referenceNumber</v>
      </c>
      <c r="E262" s="35"/>
      <c r="F262" s="54" t="s">
        <v>611</v>
      </c>
      <c r="G262" s="35"/>
      <c r="H262" s="45"/>
      <c r="I262" s="56" t="s">
        <v>18</v>
      </c>
      <c r="J262" s="56" t="s">
        <v>184</v>
      </c>
      <c r="K262" s="56"/>
      <c r="L262" s="59" t="s">
        <v>3862</v>
      </c>
    </row>
    <row r="263" spans="1:13" ht="15">
      <c r="A263" s="45"/>
      <c r="B263" s="35" t="str">
        <f t="shared" si="8"/>
        <v>/IEA29PL/CCA29D/Consignment/SupportingDocument</v>
      </c>
      <c r="C263" s="35" t="s">
        <v>3593</v>
      </c>
      <c r="D263" s="35" t="str">
        <f t="shared" si="9"/>
        <v>documentLineItemNumber</v>
      </c>
      <c r="E263" s="35"/>
      <c r="F263" s="54" t="s">
        <v>623</v>
      </c>
      <c r="G263" s="35"/>
      <c r="H263" s="45"/>
      <c r="I263" s="56" t="s">
        <v>23</v>
      </c>
      <c r="J263" s="56" t="s">
        <v>130</v>
      </c>
      <c r="K263" s="56"/>
      <c r="L263" s="59"/>
    </row>
    <row r="264" spans="1:13" ht="15">
      <c r="A264" s="45"/>
      <c r="B264" s="35" t="str">
        <f t="shared" si="8"/>
        <v>/IEA29PL/CCA29D/Consignment/SupportingDocument</v>
      </c>
      <c r="C264" s="35" t="s">
        <v>3594</v>
      </c>
      <c r="D264" s="35" t="str">
        <f t="shared" si="9"/>
        <v>complementOfInformation</v>
      </c>
      <c r="E264" s="35"/>
      <c r="F264" s="54" t="s">
        <v>613</v>
      </c>
      <c r="G264" s="35"/>
      <c r="H264" s="45"/>
      <c r="I264" s="56" t="s">
        <v>23</v>
      </c>
      <c r="J264" s="56" t="s">
        <v>58</v>
      </c>
      <c r="K264" s="56"/>
      <c r="L264" s="59"/>
    </row>
    <row r="265" spans="1:13" ht="15">
      <c r="A265" s="156" t="s">
        <v>15</v>
      </c>
      <c r="B265" s="33" t="str">
        <f t="shared" si="8"/>
        <v>/IEA29PL/CCA29D/Consignment</v>
      </c>
      <c r="C265" s="33" t="s">
        <v>3595</v>
      </c>
      <c r="D265" s="33" t="str">
        <f t="shared" si="9"/>
        <v>TransportDocument</v>
      </c>
      <c r="E265" s="33"/>
      <c r="F265" s="55" t="s">
        <v>626</v>
      </c>
      <c r="G265" s="33"/>
      <c r="H265" s="34" t="s">
        <v>282</v>
      </c>
      <c r="I265" s="34" t="s">
        <v>28</v>
      </c>
      <c r="J265" s="34"/>
      <c r="K265" s="34"/>
      <c r="L265" s="149" t="s">
        <v>3981</v>
      </c>
      <c r="M265" s="19"/>
    </row>
    <row r="266" spans="1:13" ht="15">
      <c r="A266" s="45"/>
      <c r="B266" s="35" t="str">
        <f t="shared" si="8"/>
        <v>/IEA29PL/CCA29D/Consignment/TransportDocument</v>
      </c>
      <c r="C266" s="35" t="s">
        <v>3596</v>
      </c>
      <c r="D266" s="35" t="str">
        <f t="shared" si="9"/>
        <v>sequenceNumber</v>
      </c>
      <c r="E266" s="35"/>
      <c r="F266" s="54" t="s">
        <v>129</v>
      </c>
      <c r="G266" s="35"/>
      <c r="H266" s="45"/>
      <c r="I266" s="56" t="s">
        <v>18</v>
      </c>
      <c r="J266" s="56" t="s">
        <v>130</v>
      </c>
      <c r="K266" s="56"/>
      <c r="L266" s="59" t="s">
        <v>131</v>
      </c>
    </row>
    <row r="267" spans="1:13" ht="15">
      <c r="A267" s="45"/>
      <c r="B267" s="35" t="str">
        <f t="shared" si="8"/>
        <v>/IEA29PL/CCA29D/Consignment/TransportDocument</v>
      </c>
      <c r="C267" s="35" t="s">
        <v>3597</v>
      </c>
      <c r="D267" s="35" t="str">
        <f t="shared" si="9"/>
        <v>type</v>
      </c>
      <c r="E267" s="35"/>
      <c r="F267" s="54" t="s">
        <v>607</v>
      </c>
      <c r="G267" s="35"/>
      <c r="H267" s="45"/>
      <c r="I267" s="56" t="s">
        <v>18</v>
      </c>
      <c r="J267" s="56" t="s">
        <v>608</v>
      </c>
      <c r="K267" s="56" t="s">
        <v>631</v>
      </c>
      <c r="L267" s="59" t="s">
        <v>3971</v>
      </c>
    </row>
    <row r="268" spans="1:13" ht="15">
      <c r="A268" s="45"/>
      <c r="B268" s="35" t="str">
        <f t="shared" si="8"/>
        <v>/IEA29PL/CCA29D/Consignment/TransportDocument</v>
      </c>
      <c r="C268" s="35" t="s">
        <v>3598</v>
      </c>
      <c r="D268" s="35" t="str">
        <f t="shared" si="9"/>
        <v>referenceNumber</v>
      </c>
      <c r="E268" s="35"/>
      <c r="F268" s="54" t="s">
        <v>611</v>
      </c>
      <c r="G268" s="35"/>
      <c r="H268" s="45"/>
      <c r="I268" s="56" t="s">
        <v>18</v>
      </c>
      <c r="J268" s="56" t="s">
        <v>184</v>
      </c>
      <c r="K268" s="56"/>
      <c r="L268" s="59" t="s">
        <v>3972</v>
      </c>
    </row>
    <row r="269" spans="1:13" ht="15">
      <c r="A269" s="156" t="s">
        <v>15</v>
      </c>
      <c r="B269" s="33" t="str">
        <f t="shared" si="8"/>
        <v>/IEA29PL/CCA29D/Consignment</v>
      </c>
      <c r="C269" s="33" t="s">
        <v>3599</v>
      </c>
      <c r="D269" s="33" t="str">
        <f t="shared" si="9"/>
        <v>AdditionalReference</v>
      </c>
      <c r="E269" s="33"/>
      <c r="F269" s="55" t="s">
        <v>634</v>
      </c>
      <c r="G269" s="33"/>
      <c r="H269" s="34" t="s">
        <v>282</v>
      </c>
      <c r="I269" s="34" t="s">
        <v>23</v>
      </c>
      <c r="J269" s="34"/>
      <c r="K269" s="34"/>
      <c r="L269" s="149" t="s">
        <v>616</v>
      </c>
      <c r="M269" s="19"/>
    </row>
    <row r="270" spans="1:13" ht="15">
      <c r="A270" s="45"/>
      <c r="B270" s="35" t="str">
        <f t="shared" si="8"/>
        <v>/IEA29PL/CCA29D/Consignment/AdditionalReference</v>
      </c>
      <c r="C270" s="35" t="s">
        <v>3600</v>
      </c>
      <c r="D270" s="35" t="str">
        <f t="shared" si="9"/>
        <v>sequenceNumber</v>
      </c>
      <c r="E270" s="35"/>
      <c r="F270" s="54" t="s">
        <v>129</v>
      </c>
      <c r="G270" s="35"/>
      <c r="H270" s="45"/>
      <c r="I270" s="56" t="s">
        <v>18</v>
      </c>
      <c r="J270" s="56" t="s">
        <v>130</v>
      </c>
      <c r="K270" s="56"/>
      <c r="L270" s="59" t="s">
        <v>131</v>
      </c>
    </row>
    <row r="271" spans="1:13" ht="15">
      <c r="A271" s="45"/>
      <c r="B271" s="35" t="str">
        <f t="shared" si="8"/>
        <v>/IEA29PL/CCA29D/Consignment/AdditionalReference</v>
      </c>
      <c r="C271" s="35" t="s">
        <v>3601</v>
      </c>
      <c r="D271" s="35" t="str">
        <f t="shared" si="9"/>
        <v>type</v>
      </c>
      <c r="E271" s="35"/>
      <c r="F271" s="54" t="s">
        <v>637</v>
      </c>
      <c r="G271" s="35"/>
      <c r="H271" s="45"/>
      <c r="I271" s="56" t="s">
        <v>18</v>
      </c>
      <c r="J271" s="56" t="s">
        <v>608</v>
      </c>
      <c r="K271" s="56" t="s">
        <v>638</v>
      </c>
      <c r="L271" s="59" t="s">
        <v>639</v>
      </c>
    </row>
    <row r="272" spans="1:13" ht="15">
      <c r="A272" s="45"/>
      <c r="B272" s="35" t="str">
        <f t="shared" si="8"/>
        <v>/IEA29PL/CCA29D/Consignment/AdditionalReference</v>
      </c>
      <c r="C272" s="35" t="s">
        <v>3602</v>
      </c>
      <c r="D272" s="35" t="str">
        <f t="shared" si="9"/>
        <v>referenceNumber</v>
      </c>
      <c r="E272" s="35"/>
      <c r="F272" s="54" t="s">
        <v>641</v>
      </c>
      <c r="G272" s="35"/>
      <c r="H272" s="45"/>
      <c r="I272" s="56" t="s">
        <v>23</v>
      </c>
      <c r="J272" s="56" t="s">
        <v>184</v>
      </c>
      <c r="K272" s="56"/>
      <c r="L272" s="59" t="s">
        <v>642</v>
      </c>
    </row>
    <row r="273" spans="1:13" ht="15">
      <c r="A273" s="156" t="s">
        <v>15</v>
      </c>
      <c r="B273" s="33" t="str">
        <f t="shared" si="8"/>
        <v>/IEA29PL/CCA29D/Consignment</v>
      </c>
      <c r="C273" s="33" t="s">
        <v>3603</v>
      </c>
      <c r="D273" s="33" t="str">
        <f t="shared" si="9"/>
        <v>AdditionalInformation</v>
      </c>
      <c r="E273" s="33"/>
      <c r="F273" s="55" t="s">
        <v>644</v>
      </c>
      <c r="G273" s="33"/>
      <c r="H273" s="34" t="s">
        <v>282</v>
      </c>
      <c r="I273" s="34" t="s">
        <v>23</v>
      </c>
      <c r="J273" s="34"/>
      <c r="K273" s="34"/>
      <c r="L273" s="149" t="s">
        <v>616</v>
      </c>
      <c r="M273" s="19"/>
    </row>
    <row r="274" spans="1:13" ht="15">
      <c r="A274" s="45"/>
      <c r="B274" s="35" t="str">
        <f t="shared" si="8"/>
        <v>/IEA29PL/CCA29D/Consignment/AdditionalInformation</v>
      </c>
      <c r="C274" s="35" t="s">
        <v>3604</v>
      </c>
      <c r="D274" s="35" t="str">
        <f t="shared" si="9"/>
        <v>sequenceNumber</v>
      </c>
      <c r="E274" s="35"/>
      <c r="F274" s="54" t="s">
        <v>129</v>
      </c>
      <c r="G274" s="35"/>
      <c r="H274" s="45"/>
      <c r="I274" s="56" t="s">
        <v>18</v>
      </c>
      <c r="J274" s="56" t="s">
        <v>130</v>
      </c>
      <c r="K274" s="56"/>
      <c r="L274" s="59" t="s">
        <v>131</v>
      </c>
    </row>
    <row r="275" spans="1:13" ht="15">
      <c r="A275" s="45"/>
      <c r="B275" s="35" t="str">
        <f t="shared" si="8"/>
        <v>/IEA29PL/CCA29D/Consignment/AdditionalInformation</v>
      </c>
      <c r="C275" s="35" t="s">
        <v>3605</v>
      </c>
      <c r="D275" s="35" t="str">
        <f t="shared" si="9"/>
        <v>code</v>
      </c>
      <c r="E275" s="35"/>
      <c r="F275" s="54" t="s">
        <v>647</v>
      </c>
      <c r="G275" s="35"/>
      <c r="H275" s="45"/>
      <c r="I275" s="56" t="s">
        <v>18</v>
      </c>
      <c r="J275" s="56" t="s">
        <v>648</v>
      </c>
      <c r="K275" s="56" t="s">
        <v>649</v>
      </c>
      <c r="L275" s="59" t="s">
        <v>650</v>
      </c>
    </row>
    <row r="276" spans="1:13" ht="15">
      <c r="A276" s="45"/>
      <c r="B276" s="35" t="str">
        <f t="shared" si="8"/>
        <v>/IEA29PL/CCA29D/Consignment/AdditionalInformation</v>
      </c>
      <c r="C276" s="35" t="s">
        <v>3606</v>
      </c>
      <c r="D276" s="35" t="str">
        <f t="shared" si="9"/>
        <v>text</v>
      </c>
      <c r="E276" s="35"/>
      <c r="F276" s="54" t="s">
        <v>652</v>
      </c>
      <c r="G276" s="35"/>
      <c r="H276" s="45"/>
      <c r="I276" s="56" t="s">
        <v>23</v>
      </c>
      <c r="J276" s="56" t="s">
        <v>653</v>
      </c>
      <c r="K276" s="56"/>
      <c r="L276" s="59"/>
    </row>
    <row r="277" spans="1:13" ht="15">
      <c r="A277" s="156" t="s">
        <v>15</v>
      </c>
      <c r="B277" s="33" t="str">
        <f t="shared" si="8"/>
        <v>/IEA29PL/CCA29D/Consignment</v>
      </c>
      <c r="C277" s="33" t="s">
        <v>3607</v>
      </c>
      <c r="D277" s="33" t="str">
        <f t="shared" si="9"/>
        <v>TransportCharges</v>
      </c>
      <c r="E277" s="33"/>
      <c r="F277" s="55" t="s">
        <v>656</v>
      </c>
      <c r="G277" s="33"/>
      <c r="H277" s="34" t="s">
        <v>27</v>
      </c>
      <c r="I277" s="34" t="s">
        <v>28</v>
      </c>
      <c r="J277" s="34"/>
      <c r="K277" s="34"/>
      <c r="L277" s="149" t="s">
        <v>3816</v>
      </c>
      <c r="M277" s="25" t="s">
        <v>658</v>
      </c>
    </row>
    <row r="278" spans="1:13" ht="15">
      <c r="A278" s="45"/>
      <c r="B278" s="35" t="str">
        <f t="shared" si="8"/>
        <v>/IEA29PL/CCA29D/Consignment/TransportCharges</v>
      </c>
      <c r="C278" s="35" t="s">
        <v>3608</v>
      </c>
      <c r="D278" s="35" t="str">
        <f t="shared" si="9"/>
        <v>methodOfPayment</v>
      </c>
      <c r="E278" s="35"/>
      <c r="F278" s="54" t="s">
        <v>660</v>
      </c>
      <c r="G278" s="35"/>
      <c r="H278" s="45"/>
      <c r="I278" s="56" t="s">
        <v>18</v>
      </c>
      <c r="J278" s="56" t="s">
        <v>93</v>
      </c>
      <c r="K278" s="56" t="s">
        <v>661</v>
      </c>
      <c r="L278" s="59"/>
    </row>
    <row r="279" spans="1:13" ht="15">
      <c r="A279" s="156" t="s">
        <v>15</v>
      </c>
      <c r="B279" s="33" t="str">
        <f t="shared" si="8"/>
        <v>/IEA29PL/CCA29D/Consignment</v>
      </c>
      <c r="C279" s="33" t="s">
        <v>3609</v>
      </c>
      <c r="D279" s="33" t="str">
        <f t="shared" si="9"/>
        <v>HouseConsignment</v>
      </c>
      <c r="E279" s="33"/>
      <c r="F279" s="55" t="s">
        <v>663</v>
      </c>
      <c r="G279" s="33"/>
      <c r="H279" s="34" t="s">
        <v>664</v>
      </c>
      <c r="I279" s="34" t="s">
        <v>18</v>
      </c>
      <c r="J279" s="34"/>
      <c r="K279" s="34"/>
      <c r="L279" s="149"/>
      <c r="M279" s="19"/>
    </row>
    <row r="280" spans="1:13" ht="15">
      <c r="A280" s="45"/>
      <c r="B280" s="35" t="str">
        <f t="shared" si="8"/>
        <v>/IEA29PL/CCA29D/Consignment/HouseConsignment</v>
      </c>
      <c r="C280" s="35" t="s">
        <v>3610</v>
      </c>
      <c r="D280" s="35" t="str">
        <f t="shared" si="9"/>
        <v>sequenceNumber</v>
      </c>
      <c r="E280" s="35"/>
      <c r="F280" s="54" t="s">
        <v>129</v>
      </c>
      <c r="G280" s="35"/>
      <c r="H280" s="45"/>
      <c r="I280" s="56" t="s">
        <v>18</v>
      </c>
      <c r="J280" s="56" t="s">
        <v>130</v>
      </c>
      <c r="K280" s="56"/>
      <c r="L280" s="59" t="s">
        <v>131</v>
      </c>
    </row>
    <row r="281" spans="1:13" ht="15">
      <c r="A281" s="45"/>
      <c r="B281" s="35" t="str">
        <f t="shared" si="8"/>
        <v>/IEA29PL/CCA29D/Consignment/HouseConsignment</v>
      </c>
      <c r="C281" s="35" t="s">
        <v>3611</v>
      </c>
      <c r="D281" s="35" t="str">
        <f t="shared" si="9"/>
        <v>countryOfDispatch</v>
      </c>
      <c r="E281" s="35"/>
      <c r="F281" s="54" t="s">
        <v>301</v>
      </c>
      <c r="G281" s="35"/>
      <c r="H281" s="45"/>
      <c r="I281" s="56" t="s">
        <v>28</v>
      </c>
      <c r="J281" s="56" t="s">
        <v>116</v>
      </c>
      <c r="K281" s="56" t="s">
        <v>260</v>
      </c>
      <c r="L281" s="59" t="s">
        <v>302</v>
      </c>
    </row>
    <row r="282" spans="1:13" ht="15">
      <c r="A282" s="45"/>
      <c r="B282" s="35" t="str">
        <f t="shared" si="8"/>
        <v>/IEA29PL/CCA29D/Consignment/HouseConsignment</v>
      </c>
      <c r="C282" s="35" t="s">
        <v>3612</v>
      </c>
      <c r="D282" s="35" t="str">
        <f t="shared" si="9"/>
        <v>countryOfDestination</v>
      </c>
      <c r="E282" s="35"/>
      <c r="F282" s="54" t="s">
        <v>304</v>
      </c>
      <c r="G282" s="35"/>
      <c r="H282" s="45"/>
      <c r="I282" s="56" t="s">
        <v>28</v>
      </c>
      <c r="J282" s="56" t="s">
        <v>116</v>
      </c>
      <c r="K282" s="56" t="s">
        <v>260</v>
      </c>
      <c r="L282" s="59" t="s">
        <v>669</v>
      </c>
    </row>
    <row r="283" spans="1:13" ht="15">
      <c r="A283" s="45"/>
      <c r="B283" s="35" t="str">
        <f t="shared" si="8"/>
        <v>/IEA29PL/CCA29D/Consignment/HouseConsignment</v>
      </c>
      <c r="C283" s="35" t="s">
        <v>3613</v>
      </c>
      <c r="D283" s="35" t="str">
        <f t="shared" si="9"/>
        <v>grossMass</v>
      </c>
      <c r="E283" s="35"/>
      <c r="F283" s="54" t="s">
        <v>672</v>
      </c>
      <c r="G283" s="35"/>
      <c r="H283" s="45"/>
      <c r="I283" s="56" t="s">
        <v>18</v>
      </c>
      <c r="J283" s="56" t="s">
        <v>317</v>
      </c>
      <c r="K283" s="56"/>
      <c r="L283" s="59" t="s">
        <v>673</v>
      </c>
    </row>
    <row r="284" spans="1:13" ht="15">
      <c r="A284" s="45"/>
      <c r="B284" s="35" t="str">
        <f t="shared" si="8"/>
        <v>/IEA29PL/CCA29D/Consignment/HouseConsignment</v>
      </c>
      <c r="C284" s="35" t="s">
        <v>3614</v>
      </c>
      <c r="D284" s="35" t="str">
        <f t="shared" si="9"/>
        <v>referenceNumberUCR</v>
      </c>
      <c r="E284" s="35"/>
      <c r="F284" s="54" t="s">
        <v>320</v>
      </c>
      <c r="G284" s="35"/>
      <c r="H284" s="45"/>
      <c r="I284" s="56" t="s">
        <v>28</v>
      </c>
      <c r="J284" s="56" t="s">
        <v>58</v>
      </c>
      <c r="K284" s="56"/>
      <c r="L284" s="59" t="s">
        <v>321</v>
      </c>
    </row>
    <row r="285" spans="1:13" ht="15">
      <c r="A285" s="45"/>
      <c r="B285" s="35" t="str">
        <f t="shared" si="8"/>
        <v>/IEA29PL/CCA29D/Consignment/HouseConsignment</v>
      </c>
      <c r="C285" s="35" t="s">
        <v>3615</v>
      </c>
      <c r="D285" s="35" t="str">
        <f t="shared" si="9"/>
        <v>securityIndicatorFromExportDeclaration</v>
      </c>
      <c r="E285" s="35"/>
      <c r="F285" s="54" t="s">
        <v>3863</v>
      </c>
      <c r="G285" s="35"/>
      <c r="H285" s="45"/>
      <c r="I285" s="56" t="s">
        <v>23</v>
      </c>
      <c r="J285" s="56" t="s">
        <v>103</v>
      </c>
      <c r="K285" s="45" t="s">
        <v>104</v>
      </c>
      <c r="L285" s="59" t="s">
        <v>3864</v>
      </c>
    </row>
    <row r="286" spans="1:13" ht="15">
      <c r="A286" s="156" t="s">
        <v>15</v>
      </c>
      <c r="B286" s="33" t="str">
        <f t="shared" si="8"/>
        <v>/IEA29PL/CCA29D/Consignment/HouseConsignment</v>
      </c>
      <c r="C286" s="33" t="s">
        <v>3616</v>
      </c>
      <c r="D286" s="33" t="str">
        <f t="shared" si="9"/>
        <v>Consignor</v>
      </c>
      <c r="E286" s="33"/>
      <c r="F286" s="55" t="s">
        <v>677</v>
      </c>
      <c r="G286" s="33"/>
      <c r="H286" s="34" t="s">
        <v>27</v>
      </c>
      <c r="I286" s="34" t="s">
        <v>28</v>
      </c>
      <c r="J286" s="34"/>
      <c r="K286" s="34"/>
      <c r="L286" s="149" t="s">
        <v>3818</v>
      </c>
      <c r="M286" s="25" t="s">
        <v>3817</v>
      </c>
    </row>
    <row r="287" spans="1:13" ht="15">
      <c r="A287" s="45"/>
      <c r="B287" s="35" t="str">
        <f t="shared" si="8"/>
        <v>/IEA29PL/CCA29D/Consignment/HouseConsignment/Consignor</v>
      </c>
      <c r="C287" s="35" t="s">
        <v>3617</v>
      </c>
      <c r="D287" s="35" t="str">
        <f t="shared" si="9"/>
        <v>identificationNumber</v>
      </c>
      <c r="E287" s="35"/>
      <c r="F287" s="54" t="s">
        <v>236</v>
      </c>
      <c r="G287" s="35"/>
      <c r="H287" s="45"/>
      <c r="I287" s="56" t="s">
        <v>23</v>
      </c>
      <c r="J287" s="56" t="s">
        <v>178</v>
      </c>
      <c r="K287" s="56"/>
      <c r="L287" s="59" t="s">
        <v>355</v>
      </c>
    </row>
    <row r="288" spans="1:13" ht="15">
      <c r="A288" s="45"/>
      <c r="B288" s="35" t="str">
        <f t="shared" si="8"/>
        <v>/IEA29PL/CCA29D/Consignment/HouseConsignment/Consignor</v>
      </c>
      <c r="C288" s="35" t="s">
        <v>3618</v>
      </c>
      <c r="D288" s="35" t="str">
        <f t="shared" si="9"/>
        <v>name</v>
      </c>
      <c r="E288" s="35"/>
      <c r="F288" s="54" t="s">
        <v>329</v>
      </c>
      <c r="G288" s="35"/>
      <c r="H288" s="45"/>
      <c r="I288" s="56" t="s">
        <v>28</v>
      </c>
      <c r="J288" s="56" t="s">
        <v>184</v>
      </c>
      <c r="K288" s="56"/>
      <c r="L288" s="59" t="s">
        <v>185</v>
      </c>
      <c r="M288" s="6" t="s">
        <v>3861</v>
      </c>
    </row>
    <row r="289" spans="1:13" ht="15">
      <c r="A289" s="45"/>
      <c r="B289" s="35" t="str">
        <f t="shared" si="8"/>
        <v>/IEA29PL/CCA29D/Consignment/HouseConsignment/Consignor</v>
      </c>
      <c r="C289" s="35" t="s">
        <v>3619</v>
      </c>
      <c r="D289" s="35" t="str">
        <f t="shared" si="9"/>
        <v>typeOfPerson</v>
      </c>
      <c r="E289" s="35"/>
      <c r="F289" s="54" t="s">
        <v>358</v>
      </c>
      <c r="G289" s="35"/>
      <c r="H289" s="45"/>
      <c r="I289" s="56" t="s">
        <v>28</v>
      </c>
      <c r="J289" s="56" t="s">
        <v>103</v>
      </c>
      <c r="K289" s="56" t="s">
        <v>359</v>
      </c>
      <c r="L289" s="59" t="s">
        <v>1133</v>
      </c>
    </row>
    <row r="290" spans="1:13" ht="15">
      <c r="A290" s="156" t="s">
        <v>15</v>
      </c>
      <c r="B290" s="33" t="str">
        <f t="shared" si="8"/>
        <v>/IEA29PL/CCA29D/Consignment/HouseConsignment/Consignor</v>
      </c>
      <c r="C290" s="33" t="s">
        <v>3620</v>
      </c>
      <c r="D290" s="33" t="str">
        <f t="shared" si="9"/>
        <v>SafetyAndSecurityIdentificationNumber</v>
      </c>
      <c r="E290" s="33"/>
      <c r="F290" s="55" t="s">
        <v>684</v>
      </c>
      <c r="G290" s="33"/>
      <c r="H290" s="34" t="s">
        <v>27</v>
      </c>
      <c r="I290" s="34" t="s">
        <v>28</v>
      </c>
      <c r="J290" s="34"/>
      <c r="K290" s="34"/>
      <c r="L290" s="149" t="s">
        <v>3811</v>
      </c>
      <c r="M290" s="19"/>
    </row>
    <row r="291" spans="1:13" ht="15">
      <c r="A291" s="45"/>
      <c r="B291" s="35" t="str">
        <f t="shared" si="8"/>
        <v>/IEA29PL/CCA29D/Consignment/HouseConsignment/Consignor/SafetyAndSecurityIdentificationNumber</v>
      </c>
      <c r="C291" s="35" t="s">
        <v>3621</v>
      </c>
      <c r="D291" s="35" t="str">
        <f t="shared" si="9"/>
        <v>identificationNumber</v>
      </c>
      <c r="E291" s="35"/>
      <c r="F291" s="54" t="s">
        <v>247</v>
      </c>
      <c r="G291" s="35"/>
      <c r="H291" s="45"/>
      <c r="I291" s="56" t="s">
        <v>18</v>
      </c>
      <c r="J291" s="56" t="s">
        <v>178</v>
      </c>
      <c r="K291" s="56"/>
      <c r="L291" s="59" t="s">
        <v>364</v>
      </c>
    </row>
    <row r="292" spans="1:13" ht="15">
      <c r="A292" s="45"/>
      <c r="B292" s="35" t="str">
        <f t="shared" si="8"/>
        <v>/IEA29PL/CCA29D/Consignment/HouseConsignment/Consignor/SafetyAndSecurityIdentificationNumber</v>
      </c>
      <c r="C292" s="35" t="s">
        <v>3622</v>
      </c>
      <c r="D292" s="35" t="str">
        <f t="shared" si="9"/>
        <v>country</v>
      </c>
      <c r="E292" s="35"/>
      <c r="F292" s="54" t="s">
        <v>250</v>
      </c>
      <c r="G292" s="35"/>
      <c r="H292" s="45"/>
      <c r="I292" s="56" t="s">
        <v>18</v>
      </c>
      <c r="J292" s="56" t="s">
        <v>116</v>
      </c>
      <c r="K292" s="56" t="s">
        <v>195</v>
      </c>
      <c r="L292" s="59"/>
    </row>
    <row r="293" spans="1:13" ht="15">
      <c r="A293" s="156" t="s">
        <v>15</v>
      </c>
      <c r="B293" s="33" t="str">
        <f t="shared" si="8"/>
        <v>/IEA29PL/CCA29D/Consignment/HouseConsignment/Consignor</v>
      </c>
      <c r="C293" s="33" t="s">
        <v>3623</v>
      </c>
      <c r="D293" s="33" t="str">
        <f t="shared" si="9"/>
        <v>Address</v>
      </c>
      <c r="E293" s="33"/>
      <c r="F293" s="55" t="s">
        <v>688</v>
      </c>
      <c r="G293" s="33"/>
      <c r="H293" s="34" t="s">
        <v>27</v>
      </c>
      <c r="I293" s="34" t="s">
        <v>28</v>
      </c>
      <c r="J293" s="34"/>
      <c r="K293" s="34"/>
      <c r="L293" s="149" t="s">
        <v>185</v>
      </c>
      <c r="M293" s="25"/>
    </row>
    <row r="294" spans="1:13" ht="15">
      <c r="A294" s="45"/>
      <c r="B294" s="35" t="str">
        <f t="shared" si="8"/>
        <v>/IEA29PL/CCA29D/Consignment/HouseConsignment/Consignor/Address</v>
      </c>
      <c r="C294" s="35" t="s">
        <v>3624</v>
      </c>
      <c r="D294" s="35" t="str">
        <f t="shared" si="9"/>
        <v>streetAndNumber</v>
      </c>
      <c r="E294" s="35"/>
      <c r="F294" s="54" t="s">
        <v>199</v>
      </c>
      <c r="G294" s="35"/>
      <c r="H294" s="45"/>
      <c r="I294" s="56" t="s">
        <v>28</v>
      </c>
      <c r="J294" s="56" t="s">
        <v>184</v>
      </c>
      <c r="K294" s="56"/>
      <c r="L294" s="59" t="s">
        <v>200</v>
      </c>
    </row>
    <row r="295" spans="1:13" ht="15">
      <c r="A295" s="45"/>
      <c r="B295" s="35" t="str">
        <f t="shared" si="8"/>
        <v>/IEA29PL/CCA29D/Consignment/HouseConsignment/Consignor/Address</v>
      </c>
      <c r="C295" s="35" t="s">
        <v>3625</v>
      </c>
      <c r="D295" s="35" t="str">
        <f t="shared" si="9"/>
        <v>street</v>
      </c>
      <c r="E295" s="35"/>
      <c r="F295" s="54" t="s">
        <v>202</v>
      </c>
      <c r="G295" s="35"/>
      <c r="H295" s="45"/>
      <c r="I295" s="56" t="s">
        <v>28</v>
      </c>
      <c r="J295" s="56" t="s">
        <v>184</v>
      </c>
      <c r="K295" s="56"/>
      <c r="L295" s="59" t="s">
        <v>203</v>
      </c>
    </row>
    <row r="296" spans="1:13" ht="15">
      <c r="A296" s="45"/>
      <c r="B296" s="35" t="str">
        <f t="shared" si="8"/>
        <v>/IEA29PL/CCA29D/Consignment/HouseConsignment/Consignor/Address</v>
      </c>
      <c r="C296" s="35" t="s">
        <v>3626</v>
      </c>
      <c r="D296" s="35" t="str">
        <f t="shared" si="9"/>
        <v>streetAdditionalLine</v>
      </c>
      <c r="E296" s="35"/>
      <c r="F296" s="54" t="s">
        <v>205</v>
      </c>
      <c r="G296" s="35"/>
      <c r="H296" s="45"/>
      <c r="I296" s="56" t="s">
        <v>28</v>
      </c>
      <c r="J296" s="56" t="s">
        <v>184</v>
      </c>
      <c r="K296" s="56"/>
      <c r="L296" s="59" t="s">
        <v>206</v>
      </c>
    </row>
    <row r="297" spans="1:13" ht="15">
      <c r="A297" s="45"/>
      <c r="B297" s="35" t="str">
        <f t="shared" si="8"/>
        <v>/IEA29PL/CCA29D/Consignment/HouseConsignment/Consignor/Address</v>
      </c>
      <c r="C297" s="35" t="s">
        <v>3627</v>
      </c>
      <c r="D297" s="35" t="str">
        <f t="shared" si="9"/>
        <v>number</v>
      </c>
      <c r="E297" s="35"/>
      <c r="F297" s="54" t="s">
        <v>208</v>
      </c>
      <c r="G297" s="35"/>
      <c r="H297" s="45"/>
      <c r="I297" s="56" t="s">
        <v>28</v>
      </c>
      <c r="J297" s="56" t="s">
        <v>58</v>
      </c>
      <c r="K297" s="56"/>
      <c r="L297" s="59" t="s">
        <v>209</v>
      </c>
    </row>
    <row r="298" spans="1:13" ht="15">
      <c r="A298" s="45"/>
      <c r="B298" s="35" t="str">
        <f t="shared" si="8"/>
        <v>/IEA29PL/CCA29D/Consignment/HouseConsignment/Consignor/Address</v>
      </c>
      <c r="C298" s="35" t="s">
        <v>3628</v>
      </c>
      <c r="D298" s="35" t="str">
        <f t="shared" si="9"/>
        <v>postcode</v>
      </c>
      <c r="E298" s="35"/>
      <c r="F298" s="54" t="s">
        <v>211</v>
      </c>
      <c r="G298" s="35"/>
      <c r="H298" s="45"/>
      <c r="I298" s="56" t="s">
        <v>28</v>
      </c>
      <c r="J298" s="56" t="s">
        <v>178</v>
      </c>
      <c r="K298" s="56"/>
      <c r="L298" s="59" t="s">
        <v>212</v>
      </c>
    </row>
    <row r="299" spans="1:13" ht="15">
      <c r="A299" s="45"/>
      <c r="B299" s="35" t="str">
        <f t="shared" si="8"/>
        <v>/IEA29PL/CCA29D/Consignment/HouseConsignment/Consignor/Address</v>
      </c>
      <c r="C299" s="35" t="s">
        <v>3629</v>
      </c>
      <c r="D299" s="35" t="str">
        <f t="shared" si="9"/>
        <v>city</v>
      </c>
      <c r="E299" s="35"/>
      <c r="F299" s="54" t="s">
        <v>215</v>
      </c>
      <c r="G299" s="35"/>
      <c r="H299" s="45"/>
      <c r="I299" s="56" t="s">
        <v>18</v>
      </c>
      <c r="J299" s="56" t="s">
        <v>58</v>
      </c>
      <c r="K299" s="56"/>
      <c r="L299" s="59"/>
    </row>
    <row r="300" spans="1:13" ht="15">
      <c r="A300" s="45"/>
      <c r="B300" s="35" t="str">
        <f t="shared" si="8"/>
        <v>/IEA29PL/CCA29D/Consignment/HouseConsignment/Consignor/Address</v>
      </c>
      <c r="C300" s="35" t="s">
        <v>3630</v>
      </c>
      <c r="D300" s="35" t="str">
        <f t="shared" si="9"/>
        <v>country</v>
      </c>
      <c r="E300" s="35"/>
      <c r="F300" s="54" t="s">
        <v>194</v>
      </c>
      <c r="G300" s="35"/>
      <c r="H300" s="45"/>
      <c r="I300" s="56" t="s">
        <v>18</v>
      </c>
      <c r="J300" s="56" t="s">
        <v>116</v>
      </c>
      <c r="K300" s="56" t="s">
        <v>195</v>
      </c>
      <c r="L300" s="59"/>
    </row>
    <row r="301" spans="1:13" ht="15">
      <c r="A301" s="45"/>
      <c r="B301" s="35" t="str">
        <f t="shared" si="8"/>
        <v>/IEA29PL/CCA29D/Consignment/HouseConsignment/Consignor/Address</v>
      </c>
      <c r="C301" s="35" t="s">
        <v>3631</v>
      </c>
      <c r="D301" s="35" t="str">
        <f t="shared" si="9"/>
        <v>subDivision</v>
      </c>
      <c r="E301" s="35"/>
      <c r="F301" s="54"/>
      <c r="G301" s="35"/>
      <c r="H301" s="45"/>
      <c r="I301" s="56" t="s">
        <v>28</v>
      </c>
      <c r="J301" s="56" t="s">
        <v>58</v>
      </c>
      <c r="K301" s="56"/>
      <c r="L301" s="59" t="s">
        <v>218</v>
      </c>
    </row>
    <row r="302" spans="1:13" ht="15">
      <c r="A302" s="45"/>
      <c r="B302" s="35" t="str">
        <f t="shared" si="8"/>
        <v>/IEA29PL/CCA29D/Consignment/HouseConsignment/Consignor/Address</v>
      </c>
      <c r="C302" s="35" t="s">
        <v>3632</v>
      </c>
      <c r="D302" s="35" t="str">
        <f t="shared" si="9"/>
        <v>POBox</v>
      </c>
      <c r="E302" s="35"/>
      <c r="F302" s="54" t="s">
        <v>220</v>
      </c>
      <c r="G302" s="35"/>
      <c r="H302" s="45"/>
      <c r="I302" s="56" t="s">
        <v>28</v>
      </c>
      <c r="J302" s="56" t="s">
        <v>184</v>
      </c>
      <c r="K302" s="56"/>
      <c r="L302" s="59" t="s">
        <v>221</v>
      </c>
    </row>
    <row r="303" spans="1:13" ht="15">
      <c r="A303" s="156" t="s">
        <v>15</v>
      </c>
      <c r="B303" s="33" t="str">
        <f t="shared" si="8"/>
        <v>/IEA29PL/CCA29D/Consignment/HouseConsignment/Consignor</v>
      </c>
      <c r="C303" s="33" t="s">
        <v>3633</v>
      </c>
      <c r="D303" s="33" t="str">
        <f t="shared" si="9"/>
        <v>ContactPerson</v>
      </c>
      <c r="E303" s="33"/>
      <c r="F303" s="55" t="s">
        <v>699</v>
      </c>
      <c r="G303" s="33"/>
      <c r="H303" s="34" t="s">
        <v>27</v>
      </c>
      <c r="I303" s="34" t="s">
        <v>28</v>
      </c>
      <c r="J303" s="34"/>
      <c r="K303" s="34"/>
      <c r="L303" s="149" t="s">
        <v>3975</v>
      </c>
      <c r="M303" s="19"/>
    </row>
    <row r="304" spans="1:13" ht="15">
      <c r="A304" s="45"/>
      <c r="B304" s="35" t="str">
        <f t="shared" si="8"/>
        <v>/IEA29PL/CCA29D/Consignment/HouseConsignment/Consignor/ContactPerson</v>
      </c>
      <c r="C304" s="35" t="s">
        <v>3634</v>
      </c>
      <c r="D304" s="35" t="str">
        <f t="shared" si="9"/>
        <v>name</v>
      </c>
      <c r="E304" s="35"/>
      <c r="F304" s="54" t="s">
        <v>225</v>
      </c>
      <c r="G304" s="35"/>
      <c r="H304" s="45"/>
      <c r="I304" s="56" t="s">
        <v>18</v>
      </c>
      <c r="J304" s="56" t="s">
        <v>184</v>
      </c>
      <c r="K304" s="56"/>
      <c r="L304" s="59"/>
    </row>
    <row r="305" spans="1:13" ht="15">
      <c r="A305" s="45"/>
      <c r="B305" s="35" t="str">
        <f t="shared" si="8"/>
        <v>/IEA29PL/CCA29D/Consignment/HouseConsignment/Consignor/ContactPerson</v>
      </c>
      <c r="C305" s="35" t="s">
        <v>3635</v>
      </c>
      <c r="D305" s="35" t="str">
        <f t="shared" si="9"/>
        <v>phoneNumber</v>
      </c>
      <c r="E305" s="35"/>
      <c r="F305" s="54" t="s">
        <v>227</v>
      </c>
      <c r="G305" s="35"/>
      <c r="H305" s="45"/>
      <c r="I305" s="56" t="s">
        <v>18</v>
      </c>
      <c r="J305" s="56" t="s">
        <v>58</v>
      </c>
      <c r="K305" s="56"/>
      <c r="L305" s="92" t="s">
        <v>228</v>
      </c>
    </row>
    <row r="306" spans="1:13" ht="15">
      <c r="A306" s="45"/>
      <c r="B306" s="35" t="str">
        <f t="shared" si="8"/>
        <v>/IEA29PL/CCA29D/Consignment/HouseConsignment/Consignor/ContactPerson</v>
      </c>
      <c r="C306" s="35" t="s">
        <v>3636</v>
      </c>
      <c r="D306" s="35" t="str">
        <f t="shared" si="9"/>
        <v>eMailAddress</v>
      </c>
      <c r="E306" s="35"/>
      <c r="F306" s="54" t="s">
        <v>230</v>
      </c>
      <c r="G306" s="35"/>
      <c r="H306" s="45"/>
      <c r="I306" s="56" t="s">
        <v>23</v>
      </c>
      <c r="J306" s="56" t="s">
        <v>231</v>
      </c>
      <c r="K306" s="56"/>
      <c r="L306" s="59" t="s">
        <v>70</v>
      </c>
    </row>
    <row r="307" spans="1:13" ht="15">
      <c r="A307" s="156" t="s">
        <v>15</v>
      </c>
      <c r="B307" s="33" t="str">
        <f t="shared" si="8"/>
        <v>/IEA29PL/CCA29D/Consignment/HouseConsignment</v>
      </c>
      <c r="C307" s="33" t="s">
        <v>3637</v>
      </c>
      <c r="D307" s="33" t="str">
        <f t="shared" si="9"/>
        <v>Consignee</v>
      </c>
      <c r="E307" s="33"/>
      <c r="F307" s="55" t="s">
        <v>704</v>
      </c>
      <c r="G307" s="33"/>
      <c r="H307" s="34" t="s">
        <v>27</v>
      </c>
      <c r="I307" s="34" t="s">
        <v>28</v>
      </c>
      <c r="J307" s="34"/>
      <c r="K307" s="34"/>
      <c r="L307" s="149" t="s">
        <v>3982</v>
      </c>
      <c r="M307" s="25" t="s">
        <v>3819</v>
      </c>
    </row>
    <row r="308" spans="1:13" ht="15">
      <c r="A308" s="45"/>
      <c r="B308" s="35" t="str">
        <f t="shared" si="8"/>
        <v>/IEA29PL/CCA29D/Consignment/HouseConsignment/Consignee</v>
      </c>
      <c r="C308" s="35" t="s">
        <v>3638</v>
      </c>
      <c r="D308" s="35" t="str">
        <f t="shared" si="9"/>
        <v>identificationNumber</v>
      </c>
      <c r="E308" s="35"/>
      <c r="F308" s="54" t="s">
        <v>236</v>
      </c>
      <c r="G308" s="35"/>
      <c r="H308" s="45"/>
      <c r="I308" s="56" t="s">
        <v>23</v>
      </c>
      <c r="J308" s="56" t="s">
        <v>178</v>
      </c>
      <c r="K308" s="56"/>
      <c r="L308" s="59" t="s">
        <v>386</v>
      </c>
    </row>
    <row r="309" spans="1:13" ht="15">
      <c r="A309" s="45"/>
      <c r="B309" s="35" t="str">
        <f t="shared" si="8"/>
        <v>/IEA29PL/CCA29D/Consignment/HouseConsignment/Consignee</v>
      </c>
      <c r="C309" s="35" t="s">
        <v>3639</v>
      </c>
      <c r="D309" s="35" t="str">
        <f t="shared" si="9"/>
        <v>name</v>
      </c>
      <c r="E309" s="35"/>
      <c r="F309" s="54" t="s">
        <v>329</v>
      </c>
      <c r="G309" s="35"/>
      <c r="H309" s="45"/>
      <c r="I309" s="56" t="s">
        <v>28</v>
      </c>
      <c r="J309" s="56" t="s">
        <v>184</v>
      </c>
      <c r="K309" s="56"/>
      <c r="L309" s="59" t="s">
        <v>185</v>
      </c>
      <c r="M309" s="6" t="s">
        <v>3861</v>
      </c>
    </row>
    <row r="310" spans="1:13" ht="15">
      <c r="A310" s="45"/>
      <c r="B310" s="35" t="str">
        <f t="shared" si="8"/>
        <v>/IEA29PL/CCA29D/Consignment/HouseConsignment/Consignee</v>
      </c>
      <c r="C310" s="35" t="s">
        <v>3640</v>
      </c>
      <c r="D310" s="35" t="str">
        <f t="shared" si="9"/>
        <v>typeOfPerson</v>
      </c>
      <c r="E310" s="35"/>
      <c r="F310" s="54" t="s">
        <v>358</v>
      </c>
      <c r="G310" s="35"/>
      <c r="H310" s="45"/>
      <c r="I310" s="56" t="s">
        <v>28</v>
      </c>
      <c r="J310" s="56" t="s">
        <v>103</v>
      </c>
      <c r="K310" s="56" t="s">
        <v>359</v>
      </c>
      <c r="L310" s="59" t="s">
        <v>1133</v>
      </c>
    </row>
    <row r="311" spans="1:13" ht="15">
      <c r="A311" s="156" t="s">
        <v>15</v>
      </c>
      <c r="B311" s="33" t="str">
        <f t="shared" si="8"/>
        <v>/IEA29PL/CCA29D/Consignment/HouseConsignment/Consignee</v>
      </c>
      <c r="C311" s="33" t="s">
        <v>3641</v>
      </c>
      <c r="D311" s="33" t="str">
        <f t="shared" si="9"/>
        <v>SafetyAndSecurityIdentificationNumber</v>
      </c>
      <c r="E311" s="33"/>
      <c r="F311" s="55" t="s">
        <v>711</v>
      </c>
      <c r="G311" s="33"/>
      <c r="H311" s="34" t="s">
        <v>27</v>
      </c>
      <c r="I311" s="34" t="s">
        <v>28</v>
      </c>
      <c r="J311" s="34"/>
      <c r="K311" s="34"/>
      <c r="L311" s="149" t="s">
        <v>3811</v>
      </c>
      <c r="M311" s="19"/>
    </row>
    <row r="312" spans="1:13" ht="15">
      <c r="A312" s="45"/>
      <c r="B312" s="35" t="str">
        <f t="shared" ref="B312:B375" si="10">MID(C312,1,FIND("#",SUBSTITUTE(C312,"/","#",LEN(C312)-LEN(SUBSTITUTE(C312,"/",""))),1)-1)</f>
        <v>/IEA29PL/CCA29D/Consignment/HouseConsignment/Consignee/SafetyAndSecurityIdentificationNumber</v>
      </c>
      <c r="C312" s="35" t="s">
        <v>3642</v>
      </c>
      <c r="D312" s="35" t="str">
        <f t="shared" ref="D312:D375" si="11">RIGHT(C312,LEN(C312)-FIND("#",SUBSTITUTE(C312,"/","#",LEN(C312)-LEN(SUBSTITUTE(C312,"/",""))),1))</f>
        <v>identificationNumber</v>
      </c>
      <c r="E312" s="35"/>
      <c r="F312" s="54" t="s">
        <v>247</v>
      </c>
      <c r="G312" s="35"/>
      <c r="H312" s="45"/>
      <c r="I312" s="56" t="s">
        <v>18</v>
      </c>
      <c r="J312" s="56" t="s">
        <v>178</v>
      </c>
      <c r="K312" s="56"/>
      <c r="L312" s="59" t="s">
        <v>364</v>
      </c>
    </row>
    <row r="313" spans="1:13" ht="15">
      <c r="A313" s="45"/>
      <c r="B313" s="35" t="str">
        <f t="shared" si="10"/>
        <v>/IEA29PL/CCA29D/Consignment/HouseConsignment/Consignee/SafetyAndSecurityIdentificationNumber</v>
      </c>
      <c r="C313" s="35" t="s">
        <v>3643</v>
      </c>
      <c r="D313" s="35" t="str">
        <f t="shared" si="11"/>
        <v>country</v>
      </c>
      <c r="E313" s="35"/>
      <c r="F313" s="54" t="s">
        <v>250</v>
      </c>
      <c r="G313" s="35"/>
      <c r="H313" s="45"/>
      <c r="I313" s="56" t="s">
        <v>18</v>
      </c>
      <c r="J313" s="56" t="s">
        <v>116</v>
      </c>
      <c r="K313" s="56" t="s">
        <v>195</v>
      </c>
      <c r="L313" s="59"/>
    </row>
    <row r="314" spans="1:13" ht="15">
      <c r="A314" s="156" t="s">
        <v>15</v>
      </c>
      <c r="B314" s="33" t="str">
        <f t="shared" si="10"/>
        <v>/IEA29PL/CCA29D/Consignment/HouseConsignment/Consignee</v>
      </c>
      <c r="C314" s="33" t="s">
        <v>3644</v>
      </c>
      <c r="D314" s="33" t="str">
        <f t="shared" si="11"/>
        <v>Address</v>
      </c>
      <c r="E314" s="33"/>
      <c r="F314" s="55" t="s">
        <v>715</v>
      </c>
      <c r="G314" s="33"/>
      <c r="H314" s="34" t="s">
        <v>27</v>
      </c>
      <c r="I314" s="34" t="s">
        <v>28</v>
      </c>
      <c r="J314" s="34"/>
      <c r="K314" s="34"/>
      <c r="L314" s="149" t="s">
        <v>185</v>
      </c>
      <c r="M314" s="25"/>
    </row>
    <row r="315" spans="1:13" ht="15">
      <c r="A315" s="45"/>
      <c r="B315" s="35" t="str">
        <f t="shared" si="10"/>
        <v>/IEA29PL/CCA29D/Consignment/HouseConsignment/Consignee/Address</v>
      </c>
      <c r="C315" s="35" t="s">
        <v>3645</v>
      </c>
      <c r="D315" s="35" t="str">
        <f t="shared" si="11"/>
        <v>streetAndNumber</v>
      </c>
      <c r="E315" s="35"/>
      <c r="F315" s="54" t="s">
        <v>199</v>
      </c>
      <c r="G315" s="35"/>
      <c r="H315" s="45"/>
      <c r="I315" s="56" t="s">
        <v>28</v>
      </c>
      <c r="J315" s="56" t="s">
        <v>184</v>
      </c>
      <c r="K315" s="56"/>
      <c r="L315" s="59" t="s">
        <v>200</v>
      </c>
    </row>
    <row r="316" spans="1:13" ht="15">
      <c r="A316" s="45"/>
      <c r="B316" s="35" t="str">
        <f t="shared" si="10"/>
        <v>/IEA29PL/CCA29D/Consignment/HouseConsignment/Consignee/Address</v>
      </c>
      <c r="C316" s="35" t="s">
        <v>3646</v>
      </c>
      <c r="D316" s="35" t="str">
        <f t="shared" si="11"/>
        <v>street</v>
      </c>
      <c r="E316" s="35"/>
      <c r="F316" s="54" t="s">
        <v>202</v>
      </c>
      <c r="G316" s="35"/>
      <c r="H316" s="45"/>
      <c r="I316" s="56" t="s">
        <v>28</v>
      </c>
      <c r="J316" s="56" t="s">
        <v>184</v>
      </c>
      <c r="K316" s="56"/>
      <c r="L316" s="59" t="s">
        <v>203</v>
      </c>
    </row>
    <row r="317" spans="1:13" ht="15">
      <c r="A317" s="45"/>
      <c r="B317" s="35" t="str">
        <f t="shared" si="10"/>
        <v>/IEA29PL/CCA29D/Consignment/HouseConsignment/Consignee/Address</v>
      </c>
      <c r="C317" s="35" t="s">
        <v>3647</v>
      </c>
      <c r="D317" s="35" t="str">
        <f t="shared" si="11"/>
        <v>streetAdditionalLine</v>
      </c>
      <c r="E317" s="35"/>
      <c r="F317" s="54" t="s">
        <v>205</v>
      </c>
      <c r="G317" s="35"/>
      <c r="H317" s="45"/>
      <c r="I317" s="56" t="s">
        <v>28</v>
      </c>
      <c r="J317" s="56" t="s">
        <v>184</v>
      </c>
      <c r="K317" s="56"/>
      <c r="L317" s="59" t="s">
        <v>206</v>
      </c>
    </row>
    <row r="318" spans="1:13" ht="15">
      <c r="A318" s="45"/>
      <c r="B318" s="35" t="str">
        <f t="shared" si="10"/>
        <v>/IEA29PL/CCA29D/Consignment/HouseConsignment/Consignee/Address</v>
      </c>
      <c r="C318" s="35" t="s">
        <v>3648</v>
      </c>
      <c r="D318" s="35" t="str">
        <f t="shared" si="11"/>
        <v>number</v>
      </c>
      <c r="E318" s="35"/>
      <c r="F318" s="54" t="s">
        <v>208</v>
      </c>
      <c r="G318" s="35"/>
      <c r="H318" s="45"/>
      <c r="I318" s="56" t="s">
        <v>28</v>
      </c>
      <c r="J318" s="56" t="s">
        <v>58</v>
      </c>
      <c r="K318" s="56"/>
      <c r="L318" s="59" t="s">
        <v>209</v>
      </c>
    </row>
    <row r="319" spans="1:13" ht="15">
      <c r="A319" s="45"/>
      <c r="B319" s="35" t="str">
        <f t="shared" si="10"/>
        <v>/IEA29PL/CCA29D/Consignment/HouseConsignment/Consignee/Address</v>
      </c>
      <c r="C319" s="35" t="s">
        <v>3649</v>
      </c>
      <c r="D319" s="35" t="str">
        <f t="shared" si="11"/>
        <v>postcode</v>
      </c>
      <c r="E319" s="35"/>
      <c r="F319" s="54" t="s">
        <v>211</v>
      </c>
      <c r="G319" s="35"/>
      <c r="H319" s="45"/>
      <c r="I319" s="56" t="s">
        <v>28</v>
      </c>
      <c r="J319" s="56" t="s">
        <v>178</v>
      </c>
      <c r="K319" s="56"/>
      <c r="L319" s="59" t="s">
        <v>212</v>
      </c>
    </row>
    <row r="320" spans="1:13" ht="15">
      <c r="A320" s="45"/>
      <c r="B320" s="35" t="str">
        <f t="shared" si="10"/>
        <v>/IEA29PL/CCA29D/Consignment/HouseConsignment/Consignee/Address</v>
      </c>
      <c r="C320" s="35" t="s">
        <v>3650</v>
      </c>
      <c r="D320" s="35" t="str">
        <f t="shared" si="11"/>
        <v>city</v>
      </c>
      <c r="E320" s="35"/>
      <c r="F320" s="54" t="s">
        <v>215</v>
      </c>
      <c r="G320" s="35"/>
      <c r="H320" s="45"/>
      <c r="I320" s="56" t="s">
        <v>18</v>
      </c>
      <c r="J320" s="56" t="s">
        <v>58</v>
      </c>
      <c r="K320" s="56"/>
      <c r="L320" s="59"/>
    </row>
    <row r="321" spans="1:13" ht="15">
      <c r="A321" s="45"/>
      <c r="B321" s="35" t="str">
        <f t="shared" si="10"/>
        <v>/IEA29PL/CCA29D/Consignment/HouseConsignment/Consignee/Address</v>
      </c>
      <c r="C321" s="35" t="s">
        <v>3651</v>
      </c>
      <c r="D321" s="35" t="str">
        <f t="shared" si="11"/>
        <v>country</v>
      </c>
      <c r="E321" s="35"/>
      <c r="F321" s="54" t="s">
        <v>194</v>
      </c>
      <c r="G321" s="35"/>
      <c r="H321" s="45"/>
      <c r="I321" s="56" t="s">
        <v>18</v>
      </c>
      <c r="J321" s="56" t="s">
        <v>116</v>
      </c>
      <c r="K321" s="56" t="s">
        <v>195</v>
      </c>
      <c r="L321" s="59"/>
    </row>
    <row r="322" spans="1:13" ht="15">
      <c r="A322" s="45"/>
      <c r="B322" s="35" t="str">
        <f t="shared" si="10"/>
        <v>/IEA29PL/CCA29D/Consignment/HouseConsignment/Consignee/Address</v>
      </c>
      <c r="C322" s="35" t="s">
        <v>3652</v>
      </c>
      <c r="D322" s="35" t="str">
        <f t="shared" si="11"/>
        <v>subDivision</v>
      </c>
      <c r="E322" s="35"/>
      <c r="F322" s="54"/>
      <c r="G322" s="35"/>
      <c r="H322" s="45"/>
      <c r="I322" s="56" t="s">
        <v>28</v>
      </c>
      <c r="J322" s="56" t="s">
        <v>58</v>
      </c>
      <c r="K322" s="56"/>
      <c r="L322" s="59" t="s">
        <v>218</v>
      </c>
    </row>
    <row r="323" spans="1:13" ht="15">
      <c r="A323" s="45"/>
      <c r="B323" s="35" t="str">
        <f t="shared" si="10"/>
        <v>/IEA29PL/CCA29D/Consignment/HouseConsignment/Consignee/Address</v>
      </c>
      <c r="C323" s="35" t="s">
        <v>3653</v>
      </c>
      <c r="D323" s="35" t="str">
        <f t="shared" si="11"/>
        <v>POBox</v>
      </c>
      <c r="E323" s="35"/>
      <c r="F323" s="54" t="s">
        <v>220</v>
      </c>
      <c r="G323" s="35"/>
      <c r="H323" s="45"/>
      <c r="I323" s="56" t="s">
        <v>28</v>
      </c>
      <c r="J323" s="56" t="s">
        <v>184</v>
      </c>
      <c r="K323" s="56"/>
      <c r="L323" s="59" t="s">
        <v>221</v>
      </c>
    </row>
    <row r="324" spans="1:13" ht="15">
      <c r="A324" s="156" t="s">
        <v>15</v>
      </c>
      <c r="B324" s="33" t="str">
        <f t="shared" si="10"/>
        <v>/IEA29PL/CCA29D/Consignment/HouseConsignment/Consignee</v>
      </c>
      <c r="C324" s="33" t="s">
        <v>3654</v>
      </c>
      <c r="D324" s="33" t="str">
        <f t="shared" si="11"/>
        <v>ContactPerson</v>
      </c>
      <c r="E324" s="33"/>
      <c r="F324" s="55" t="s">
        <v>726</v>
      </c>
      <c r="G324" s="33"/>
      <c r="H324" s="34" t="s">
        <v>27</v>
      </c>
      <c r="I324" s="34" t="s">
        <v>28</v>
      </c>
      <c r="J324" s="34"/>
      <c r="K324" s="34"/>
      <c r="L324" s="149" t="s">
        <v>3975</v>
      </c>
      <c r="M324" s="19"/>
    </row>
    <row r="325" spans="1:13" ht="15">
      <c r="A325" s="45"/>
      <c r="B325" s="35" t="str">
        <f t="shared" si="10"/>
        <v>/IEA29PL/CCA29D/Consignment/HouseConsignment/Consignee/ContactPerson</v>
      </c>
      <c r="C325" s="35" t="s">
        <v>3655</v>
      </c>
      <c r="D325" s="35" t="str">
        <f t="shared" si="11"/>
        <v>name</v>
      </c>
      <c r="E325" s="35"/>
      <c r="F325" s="54" t="s">
        <v>225</v>
      </c>
      <c r="G325" s="35"/>
      <c r="H325" s="45"/>
      <c r="I325" s="56" t="s">
        <v>18</v>
      </c>
      <c r="J325" s="56" t="s">
        <v>184</v>
      </c>
      <c r="K325" s="56"/>
      <c r="L325" s="59"/>
    </row>
    <row r="326" spans="1:13" ht="15">
      <c r="A326" s="45"/>
      <c r="B326" s="35" t="str">
        <f t="shared" si="10"/>
        <v>/IEA29PL/CCA29D/Consignment/HouseConsignment/Consignee/ContactPerson</v>
      </c>
      <c r="C326" s="35" t="s">
        <v>3656</v>
      </c>
      <c r="D326" s="35" t="str">
        <f t="shared" si="11"/>
        <v>phoneNumber</v>
      </c>
      <c r="E326" s="35"/>
      <c r="F326" s="54" t="s">
        <v>227</v>
      </c>
      <c r="G326" s="35"/>
      <c r="H326" s="45"/>
      <c r="I326" s="56" t="s">
        <v>18</v>
      </c>
      <c r="J326" s="56" t="s">
        <v>58</v>
      </c>
      <c r="K326" s="56"/>
      <c r="L326" s="92" t="s">
        <v>228</v>
      </c>
    </row>
    <row r="327" spans="1:13" ht="15">
      <c r="A327" s="45"/>
      <c r="B327" s="35" t="str">
        <f t="shared" si="10"/>
        <v>/IEA29PL/CCA29D/Consignment/HouseConsignment/Consignee/ContactPerson</v>
      </c>
      <c r="C327" s="35" t="s">
        <v>3657</v>
      </c>
      <c r="D327" s="35" t="str">
        <f t="shared" si="11"/>
        <v>eMailAddress</v>
      </c>
      <c r="E327" s="35"/>
      <c r="F327" s="54" t="s">
        <v>230</v>
      </c>
      <c r="G327" s="35"/>
      <c r="H327" s="45"/>
      <c r="I327" s="56" t="s">
        <v>23</v>
      </c>
      <c r="J327" s="56" t="s">
        <v>231</v>
      </c>
      <c r="K327" s="56"/>
      <c r="L327" s="59" t="s">
        <v>70</v>
      </c>
    </row>
    <row r="328" spans="1:13" ht="15">
      <c r="A328" s="156" t="s">
        <v>15</v>
      </c>
      <c r="B328" s="33" t="str">
        <f t="shared" si="10"/>
        <v>/IEA29PL/CCA29D/Consignment/HouseConsignment</v>
      </c>
      <c r="C328" s="33" t="s">
        <v>3658</v>
      </c>
      <c r="D328" s="33" t="str">
        <f t="shared" si="11"/>
        <v>AdditionalSupplyChainActor</v>
      </c>
      <c r="E328" s="33"/>
      <c r="F328" s="55" t="s">
        <v>731</v>
      </c>
      <c r="G328" s="33"/>
      <c r="H328" s="34" t="s">
        <v>282</v>
      </c>
      <c r="I328" s="34" t="s">
        <v>23</v>
      </c>
      <c r="J328" s="34"/>
      <c r="K328" s="34"/>
      <c r="L328" s="149" t="s">
        <v>3976</v>
      </c>
      <c r="M328" s="19"/>
    </row>
    <row r="329" spans="1:13" ht="15">
      <c r="A329" s="45"/>
      <c r="B329" s="35" t="str">
        <f t="shared" si="10"/>
        <v>/IEA29PL/CCA29D/Consignment/HouseConsignment/AdditionalSupplyChainActor</v>
      </c>
      <c r="C329" s="35" t="s">
        <v>3659</v>
      </c>
      <c r="D329" s="35" t="str">
        <f t="shared" si="11"/>
        <v>sequenceNumber</v>
      </c>
      <c r="E329" s="35"/>
      <c r="F329" s="54" t="s">
        <v>129</v>
      </c>
      <c r="G329" s="35"/>
      <c r="H329" s="45"/>
      <c r="I329" s="56" t="s">
        <v>18</v>
      </c>
      <c r="J329" s="56" t="s">
        <v>130</v>
      </c>
      <c r="K329" s="56"/>
      <c r="L329" s="59" t="s">
        <v>131</v>
      </c>
    </row>
    <row r="330" spans="1:13" ht="15">
      <c r="A330" s="45"/>
      <c r="B330" s="35" t="str">
        <f t="shared" si="10"/>
        <v>/IEA29PL/CCA29D/Consignment/HouseConsignment/AdditionalSupplyChainActor</v>
      </c>
      <c r="C330" s="35" t="s">
        <v>3660</v>
      </c>
      <c r="D330" s="35" t="str">
        <f t="shared" si="11"/>
        <v>role</v>
      </c>
      <c r="E330" s="35"/>
      <c r="F330" s="54" t="s">
        <v>414</v>
      </c>
      <c r="G330" s="35"/>
      <c r="H330" s="45"/>
      <c r="I330" s="56" t="s">
        <v>18</v>
      </c>
      <c r="J330" s="56" t="s">
        <v>415</v>
      </c>
      <c r="K330" s="56" t="s">
        <v>416</v>
      </c>
      <c r="L330" s="59"/>
    </row>
    <row r="331" spans="1:13" ht="15">
      <c r="A331" s="45"/>
      <c r="B331" s="35" t="str">
        <f t="shared" si="10"/>
        <v>/IEA29PL/CCA29D/Consignment/HouseConsignment/AdditionalSupplyChainActor</v>
      </c>
      <c r="C331" s="35" t="s">
        <v>3661</v>
      </c>
      <c r="D331" s="35" t="str">
        <f t="shared" si="11"/>
        <v>identificationNumber</v>
      </c>
      <c r="E331" s="35"/>
      <c r="F331" s="54" t="s">
        <v>236</v>
      </c>
      <c r="G331" s="35"/>
      <c r="H331" s="45"/>
      <c r="I331" s="56" t="s">
        <v>18</v>
      </c>
      <c r="J331" s="56" t="s">
        <v>178</v>
      </c>
      <c r="K331" s="56"/>
      <c r="L331" s="59" t="s">
        <v>327</v>
      </c>
    </row>
    <row r="332" spans="1:13" ht="15">
      <c r="A332" s="156" t="s">
        <v>15</v>
      </c>
      <c r="B332" s="33" t="str">
        <f t="shared" si="10"/>
        <v>/IEA29PL/CCA29D/Consignment/HouseConsignment/AdditionalSupplyChainActor</v>
      </c>
      <c r="C332" s="33" t="s">
        <v>3662</v>
      </c>
      <c r="D332" s="33" t="str">
        <f t="shared" si="11"/>
        <v>SafetyAndSecurityIdentificationNumber</v>
      </c>
      <c r="E332" s="33"/>
      <c r="F332" s="55" t="s">
        <v>736</v>
      </c>
      <c r="G332" s="33"/>
      <c r="H332" s="34" t="s">
        <v>27</v>
      </c>
      <c r="I332" s="34" t="s">
        <v>28</v>
      </c>
      <c r="J332" s="34"/>
      <c r="K332" s="34"/>
      <c r="L332" s="149" t="s">
        <v>3811</v>
      </c>
      <c r="M332" s="19"/>
    </row>
    <row r="333" spans="1:13" ht="15">
      <c r="A333" s="45"/>
      <c r="B333" s="35" t="str">
        <f t="shared" si="10"/>
        <v>/IEA29PL/CCA29D/Consignment/HouseConsignment/AdditionalSupplyChainActor/SafetyAndSecurityIdentificationNumber</v>
      </c>
      <c r="C333" s="35" t="s">
        <v>3663</v>
      </c>
      <c r="D333" s="35" t="str">
        <f t="shared" si="11"/>
        <v>identificationNumber</v>
      </c>
      <c r="E333" s="35"/>
      <c r="F333" s="54" t="s">
        <v>247</v>
      </c>
      <c r="G333" s="35"/>
      <c r="H333" s="45"/>
      <c r="I333" s="56" t="s">
        <v>18</v>
      </c>
      <c r="J333" s="56" t="s">
        <v>178</v>
      </c>
      <c r="K333" s="56"/>
      <c r="L333" s="59" t="s">
        <v>421</v>
      </c>
    </row>
    <row r="334" spans="1:13" ht="15">
      <c r="A334" s="45"/>
      <c r="B334" s="35" t="str">
        <f t="shared" si="10"/>
        <v>/IEA29PL/CCA29D/Consignment/HouseConsignment/AdditionalSupplyChainActor/SafetyAndSecurityIdentificationNumber</v>
      </c>
      <c r="C334" s="35" t="s">
        <v>3664</v>
      </c>
      <c r="D334" s="35" t="str">
        <f t="shared" si="11"/>
        <v>country</v>
      </c>
      <c r="E334" s="35"/>
      <c r="F334" s="54" t="s">
        <v>250</v>
      </c>
      <c r="G334" s="35"/>
      <c r="H334" s="45"/>
      <c r="I334" s="56" t="s">
        <v>18</v>
      </c>
      <c r="J334" s="56" t="s">
        <v>116</v>
      </c>
      <c r="K334" s="56" t="s">
        <v>195</v>
      </c>
      <c r="L334" s="59"/>
    </row>
    <row r="335" spans="1:13" ht="15">
      <c r="A335" s="156" t="s">
        <v>15</v>
      </c>
      <c r="B335" s="33" t="str">
        <f t="shared" si="10"/>
        <v>/IEA29PL/CCA29D/Consignment/HouseConsignment</v>
      </c>
      <c r="C335" s="33" t="s">
        <v>3665</v>
      </c>
      <c r="D335" s="33" t="str">
        <f t="shared" si="11"/>
        <v>Buyer</v>
      </c>
      <c r="E335" s="33"/>
      <c r="F335" s="55" t="s">
        <v>740</v>
      </c>
      <c r="G335" s="33"/>
      <c r="H335" s="34" t="s">
        <v>27</v>
      </c>
      <c r="I335" s="34" t="s">
        <v>28</v>
      </c>
      <c r="J335" s="34"/>
      <c r="K335" s="34"/>
      <c r="L335" s="149" t="s">
        <v>3820</v>
      </c>
      <c r="M335" s="19"/>
    </row>
    <row r="336" spans="1:13" ht="15">
      <c r="A336" s="45"/>
      <c r="B336" s="35" t="str">
        <f t="shared" si="10"/>
        <v>/IEA29PL/CCA29D/Consignment/HouseConsignment/Buyer</v>
      </c>
      <c r="C336" s="35" t="s">
        <v>3666</v>
      </c>
      <c r="D336" s="35" t="str">
        <f t="shared" si="11"/>
        <v>name</v>
      </c>
      <c r="E336" s="35"/>
      <c r="F336" s="54" t="s">
        <v>329</v>
      </c>
      <c r="G336" s="35"/>
      <c r="H336" s="45"/>
      <c r="I336" s="56" t="s">
        <v>18</v>
      </c>
      <c r="J336" s="56" t="s">
        <v>184</v>
      </c>
      <c r="K336" s="56"/>
      <c r="L336" s="59"/>
    </row>
    <row r="337" spans="1:13" ht="15">
      <c r="A337" s="45"/>
      <c r="B337" s="35" t="str">
        <f t="shared" si="10"/>
        <v>/IEA29PL/CCA29D/Consignment/HouseConsignment/Buyer</v>
      </c>
      <c r="C337" s="35" t="s">
        <v>3667</v>
      </c>
      <c r="D337" s="35" t="str">
        <f t="shared" si="11"/>
        <v>identificationNumber</v>
      </c>
      <c r="E337" s="35"/>
      <c r="F337" s="54" t="s">
        <v>236</v>
      </c>
      <c r="G337" s="35"/>
      <c r="H337" s="45"/>
      <c r="I337" s="56" t="s">
        <v>23</v>
      </c>
      <c r="J337" s="56" t="s">
        <v>178</v>
      </c>
      <c r="K337" s="56"/>
      <c r="L337" s="59" t="s">
        <v>364</v>
      </c>
    </row>
    <row r="338" spans="1:13" ht="15">
      <c r="A338" s="45"/>
      <c r="B338" s="35" t="str">
        <f t="shared" si="10"/>
        <v>/IEA29PL/CCA29D/Consignment/HouseConsignment/Buyer</v>
      </c>
      <c r="C338" s="35" t="s">
        <v>3668</v>
      </c>
      <c r="D338" s="35" t="str">
        <f t="shared" si="11"/>
        <v>typeOfPerson</v>
      </c>
      <c r="E338" s="35"/>
      <c r="F338" s="54" t="s">
        <v>358</v>
      </c>
      <c r="G338" s="35"/>
      <c r="H338" s="45"/>
      <c r="I338" s="56" t="s">
        <v>18</v>
      </c>
      <c r="J338" s="56" t="s">
        <v>103</v>
      </c>
      <c r="K338" s="56" t="s">
        <v>359</v>
      </c>
      <c r="L338" s="59"/>
    </row>
    <row r="339" spans="1:13" ht="15">
      <c r="A339" s="156" t="s">
        <v>15</v>
      </c>
      <c r="B339" s="33" t="str">
        <f t="shared" si="10"/>
        <v>/IEA29PL/CCA29D/Consignment/HouseConsignment/Buyer</v>
      </c>
      <c r="C339" s="33" t="s">
        <v>3669</v>
      </c>
      <c r="D339" s="33" t="str">
        <f t="shared" si="11"/>
        <v>Address</v>
      </c>
      <c r="E339" s="33"/>
      <c r="F339" s="55" t="s">
        <v>746</v>
      </c>
      <c r="G339" s="33"/>
      <c r="H339" s="34">
        <v>1</v>
      </c>
      <c r="I339" s="34" t="s">
        <v>18</v>
      </c>
      <c r="J339" s="34"/>
      <c r="K339" s="34"/>
      <c r="L339" s="149"/>
      <c r="M339" s="19"/>
    </row>
    <row r="340" spans="1:13" ht="15">
      <c r="A340" s="45"/>
      <c r="B340" s="35" t="str">
        <f t="shared" si="10"/>
        <v>/IEA29PL/CCA29D/Consignment/HouseConsignment/Buyer/Address</v>
      </c>
      <c r="C340" s="35" t="s">
        <v>3670</v>
      </c>
      <c r="D340" s="35" t="str">
        <f t="shared" si="11"/>
        <v>street</v>
      </c>
      <c r="E340" s="35"/>
      <c r="F340" s="54" t="s">
        <v>202</v>
      </c>
      <c r="G340" s="35"/>
      <c r="H340" s="45"/>
      <c r="I340" s="56" t="s">
        <v>23</v>
      </c>
      <c r="J340" s="56" t="s">
        <v>184</v>
      </c>
      <c r="K340" s="56"/>
      <c r="L340" s="59"/>
    </row>
    <row r="341" spans="1:13" ht="15">
      <c r="A341" s="45"/>
      <c r="B341" s="35" t="str">
        <f t="shared" si="10"/>
        <v>/IEA29PL/CCA29D/Consignment/HouseConsignment/Buyer/Address</v>
      </c>
      <c r="C341" s="35" t="s">
        <v>3671</v>
      </c>
      <c r="D341" s="35" t="str">
        <f t="shared" si="11"/>
        <v>streetAdditionalLine</v>
      </c>
      <c r="E341" s="35"/>
      <c r="F341" s="54" t="s">
        <v>205</v>
      </c>
      <c r="G341" s="35"/>
      <c r="H341" s="45"/>
      <c r="I341" s="56" t="s">
        <v>23</v>
      </c>
      <c r="J341" s="56" t="s">
        <v>184</v>
      </c>
      <c r="K341" s="56"/>
      <c r="L341" s="59"/>
    </row>
    <row r="342" spans="1:13" ht="15">
      <c r="A342" s="45"/>
      <c r="B342" s="35" t="str">
        <f t="shared" si="10"/>
        <v>/IEA29PL/CCA29D/Consignment/HouseConsignment/Buyer/Address</v>
      </c>
      <c r="C342" s="35" t="s">
        <v>3672</v>
      </c>
      <c r="D342" s="35" t="str">
        <f t="shared" si="11"/>
        <v>number</v>
      </c>
      <c r="E342" s="35"/>
      <c r="F342" s="54" t="s">
        <v>208</v>
      </c>
      <c r="G342" s="35"/>
      <c r="H342" s="45"/>
      <c r="I342" s="56" t="s">
        <v>28</v>
      </c>
      <c r="J342" s="56" t="s">
        <v>58</v>
      </c>
      <c r="K342" s="56"/>
      <c r="L342" s="59" t="s">
        <v>209</v>
      </c>
    </row>
    <row r="343" spans="1:13" ht="15">
      <c r="A343" s="45"/>
      <c r="B343" s="35" t="str">
        <f t="shared" si="10"/>
        <v>/IEA29PL/CCA29D/Consignment/HouseConsignment/Buyer/Address</v>
      </c>
      <c r="C343" s="35" t="s">
        <v>3673</v>
      </c>
      <c r="D343" s="35" t="str">
        <f t="shared" si="11"/>
        <v>postcode</v>
      </c>
      <c r="E343" s="35"/>
      <c r="F343" s="54" t="s">
        <v>211</v>
      </c>
      <c r="G343" s="35"/>
      <c r="H343" s="45"/>
      <c r="I343" s="56" t="s">
        <v>28</v>
      </c>
      <c r="J343" s="56" t="s">
        <v>178</v>
      </c>
      <c r="K343" s="56"/>
      <c r="L343" s="59" t="s">
        <v>212</v>
      </c>
    </row>
    <row r="344" spans="1:13" ht="15">
      <c r="A344" s="45"/>
      <c r="B344" s="35" t="str">
        <f t="shared" si="10"/>
        <v>/IEA29PL/CCA29D/Consignment/HouseConsignment/Buyer/Address</v>
      </c>
      <c r="C344" s="35" t="s">
        <v>3674</v>
      </c>
      <c r="D344" s="35" t="str">
        <f t="shared" si="11"/>
        <v>city</v>
      </c>
      <c r="E344" s="35"/>
      <c r="F344" s="54" t="s">
        <v>215</v>
      </c>
      <c r="G344" s="35"/>
      <c r="H344" s="45"/>
      <c r="I344" s="56" t="s">
        <v>18</v>
      </c>
      <c r="J344" s="56" t="s">
        <v>58</v>
      </c>
      <c r="K344" s="56"/>
      <c r="L344" s="59"/>
    </row>
    <row r="345" spans="1:13" ht="15">
      <c r="A345" s="45"/>
      <c r="B345" s="35" t="str">
        <f t="shared" si="10"/>
        <v>/IEA29PL/CCA29D/Consignment/HouseConsignment/Buyer/Address</v>
      </c>
      <c r="C345" s="35" t="s">
        <v>3675</v>
      </c>
      <c r="D345" s="35" t="str">
        <f t="shared" si="11"/>
        <v>country</v>
      </c>
      <c r="E345" s="35"/>
      <c r="F345" s="54" t="s">
        <v>194</v>
      </c>
      <c r="G345" s="35"/>
      <c r="H345" s="45"/>
      <c r="I345" s="56" t="s">
        <v>18</v>
      </c>
      <c r="J345" s="56" t="s">
        <v>116</v>
      </c>
      <c r="K345" s="56" t="s">
        <v>260</v>
      </c>
      <c r="L345" s="59"/>
    </row>
    <row r="346" spans="1:13" ht="15">
      <c r="A346" s="45"/>
      <c r="B346" s="35" t="str">
        <f t="shared" si="10"/>
        <v>/IEA29PL/CCA29D/Consignment/HouseConsignment/Buyer/Address</v>
      </c>
      <c r="C346" s="35" t="s">
        <v>3676</v>
      </c>
      <c r="D346" s="35" t="str">
        <f t="shared" si="11"/>
        <v>subDivision</v>
      </c>
      <c r="E346" s="35"/>
      <c r="F346" s="54"/>
      <c r="G346" s="35"/>
      <c r="H346" s="45"/>
      <c r="I346" s="56" t="s">
        <v>23</v>
      </c>
      <c r="J346" s="56" t="s">
        <v>58</v>
      </c>
      <c r="K346" s="56"/>
      <c r="L346" s="59"/>
    </row>
    <row r="347" spans="1:13" ht="15">
      <c r="A347" s="45"/>
      <c r="B347" s="35" t="str">
        <f t="shared" si="10"/>
        <v>/IEA29PL/CCA29D/Consignment/HouseConsignment/Buyer/Address</v>
      </c>
      <c r="C347" s="35" t="s">
        <v>3677</v>
      </c>
      <c r="D347" s="35" t="str">
        <f t="shared" si="11"/>
        <v>POBox</v>
      </c>
      <c r="E347" s="35"/>
      <c r="F347" s="54" t="s">
        <v>220</v>
      </c>
      <c r="G347" s="35"/>
      <c r="H347" s="45"/>
      <c r="I347" s="56" t="s">
        <v>28</v>
      </c>
      <c r="J347" s="56" t="s">
        <v>184</v>
      </c>
      <c r="K347" s="56"/>
      <c r="L347" s="59" t="s">
        <v>221</v>
      </c>
    </row>
    <row r="348" spans="1:13" ht="15">
      <c r="A348" s="156" t="s">
        <v>15</v>
      </c>
      <c r="B348" s="33" t="str">
        <f t="shared" si="10"/>
        <v>/IEA29PL/CCA29D/Consignment/HouseConsignment/Buyer</v>
      </c>
      <c r="C348" s="33" t="s">
        <v>3678</v>
      </c>
      <c r="D348" s="33" t="str">
        <f t="shared" si="11"/>
        <v>ContactPerson</v>
      </c>
      <c r="E348" s="33"/>
      <c r="F348" s="55" t="s">
        <v>756</v>
      </c>
      <c r="G348" s="33"/>
      <c r="H348" s="34" t="s">
        <v>27</v>
      </c>
      <c r="I348" s="34" t="s">
        <v>23</v>
      </c>
      <c r="J348" s="34"/>
      <c r="K348" s="34"/>
      <c r="L348" s="149"/>
      <c r="M348" s="19"/>
    </row>
    <row r="349" spans="1:13" ht="15">
      <c r="A349" s="45"/>
      <c r="B349" s="35" t="str">
        <f t="shared" si="10"/>
        <v>/IEA29PL/CCA29D/Consignment/HouseConsignment/Buyer/ContactPerson</v>
      </c>
      <c r="C349" s="35" t="s">
        <v>3679</v>
      </c>
      <c r="D349" s="35" t="str">
        <f t="shared" si="11"/>
        <v>phoneNumber</v>
      </c>
      <c r="E349" s="35"/>
      <c r="F349" s="54" t="s">
        <v>758</v>
      </c>
      <c r="G349" s="35"/>
      <c r="H349" s="45"/>
      <c r="I349" s="56" t="s">
        <v>18</v>
      </c>
      <c r="J349" s="56" t="s">
        <v>58</v>
      </c>
      <c r="K349" s="56"/>
      <c r="L349" s="59" t="s">
        <v>228</v>
      </c>
    </row>
    <row r="350" spans="1:13" ht="15">
      <c r="A350" s="45"/>
      <c r="B350" s="35" t="str">
        <f t="shared" si="10"/>
        <v>/IEA29PL/CCA29D/Consignment/HouseConsignment/Buyer/ContactPerson</v>
      </c>
      <c r="C350" s="35" t="s">
        <v>3680</v>
      </c>
      <c r="D350" s="35" t="str">
        <f t="shared" si="11"/>
        <v>eMailAddress</v>
      </c>
      <c r="E350" s="35"/>
      <c r="F350" s="54" t="s">
        <v>760</v>
      </c>
      <c r="G350" s="35"/>
      <c r="H350" s="45"/>
      <c r="I350" s="56" t="s">
        <v>23</v>
      </c>
      <c r="J350" s="56" t="s">
        <v>231</v>
      </c>
      <c r="K350" s="56"/>
      <c r="L350" s="59" t="s">
        <v>70</v>
      </c>
    </row>
    <row r="351" spans="1:13" ht="15">
      <c r="A351" s="156" t="s">
        <v>15</v>
      </c>
      <c r="B351" s="33" t="str">
        <f t="shared" si="10"/>
        <v>/IEA29PL/CCA29D/Consignment/HouseConsignment</v>
      </c>
      <c r="C351" s="33" t="s">
        <v>3681</v>
      </c>
      <c r="D351" s="33" t="str">
        <f t="shared" si="11"/>
        <v>Seller</v>
      </c>
      <c r="E351" s="33"/>
      <c r="F351" s="55" t="s">
        <v>762</v>
      </c>
      <c r="G351" s="33"/>
      <c r="H351" s="34">
        <v>1</v>
      </c>
      <c r="I351" s="34" t="s">
        <v>18</v>
      </c>
      <c r="J351" s="34"/>
      <c r="K351" s="34"/>
      <c r="L351" s="149" t="s">
        <v>3820</v>
      </c>
      <c r="M351" s="19"/>
    </row>
    <row r="352" spans="1:13" ht="15">
      <c r="A352" s="45"/>
      <c r="B352" s="35" t="str">
        <f t="shared" si="10"/>
        <v>/IEA29PL/CCA29D/Consignment/HouseConsignment/Seller</v>
      </c>
      <c r="C352" s="35" t="s">
        <v>3682</v>
      </c>
      <c r="D352" s="35" t="str">
        <f t="shared" si="11"/>
        <v>name</v>
      </c>
      <c r="E352" s="35"/>
      <c r="F352" s="54" t="s">
        <v>329</v>
      </c>
      <c r="G352" s="35"/>
      <c r="H352" s="45"/>
      <c r="I352" s="56" t="s">
        <v>18</v>
      </c>
      <c r="J352" s="56" t="s">
        <v>184</v>
      </c>
      <c r="K352" s="56"/>
      <c r="L352" s="59"/>
    </row>
    <row r="353" spans="1:13" ht="15">
      <c r="A353" s="45"/>
      <c r="B353" s="35" t="str">
        <f t="shared" si="10"/>
        <v>/IEA29PL/CCA29D/Consignment/HouseConsignment/Seller</v>
      </c>
      <c r="C353" s="35" t="s">
        <v>3683</v>
      </c>
      <c r="D353" s="35" t="str">
        <f t="shared" si="11"/>
        <v>identificationNumber</v>
      </c>
      <c r="E353" s="35"/>
      <c r="F353" s="54" t="s">
        <v>236</v>
      </c>
      <c r="G353" s="35"/>
      <c r="H353" s="45"/>
      <c r="I353" s="56" t="s">
        <v>23</v>
      </c>
      <c r="J353" s="56" t="s">
        <v>178</v>
      </c>
      <c r="K353" s="56"/>
      <c r="L353" s="59" t="s">
        <v>364</v>
      </c>
    </row>
    <row r="354" spans="1:13" ht="15">
      <c r="A354" s="45"/>
      <c r="B354" s="35" t="str">
        <f t="shared" si="10"/>
        <v>/IEA29PL/CCA29D/Consignment/HouseConsignment/Seller</v>
      </c>
      <c r="C354" s="35" t="s">
        <v>3684</v>
      </c>
      <c r="D354" s="35" t="str">
        <f t="shared" si="11"/>
        <v>typeOfPerson</v>
      </c>
      <c r="E354" s="35"/>
      <c r="F354" s="54" t="s">
        <v>358</v>
      </c>
      <c r="G354" s="35"/>
      <c r="H354" s="45"/>
      <c r="I354" s="56" t="s">
        <v>18</v>
      </c>
      <c r="J354" s="56" t="s">
        <v>103</v>
      </c>
      <c r="K354" s="56" t="s">
        <v>359</v>
      </c>
      <c r="L354" s="59"/>
    </row>
    <row r="355" spans="1:13" ht="15">
      <c r="A355" s="156" t="s">
        <v>15</v>
      </c>
      <c r="B355" s="33" t="str">
        <f t="shared" si="10"/>
        <v>/IEA29PL/CCA29D/Consignment/HouseConsignment/Seller</v>
      </c>
      <c r="C355" s="33" t="s">
        <v>3685</v>
      </c>
      <c r="D355" s="33" t="str">
        <f t="shared" si="11"/>
        <v>Address</v>
      </c>
      <c r="E355" s="33"/>
      <c r="F355" s="55" t="s">
        <v>767</v>
      </c>
      <c r="G355" s="33"/>
      <c r="H355" s="34">
        <v>1</v>
      </c>
      <c r="I355" s="34" t="s">
        <v>18</v>
      </c>
      <c r="J355" s="34"/>
      <c r="K355" s="34"/>
      <c r="L355" s="149"/>
      <c r="M355" s="19"/>
    </row>
    <row r="356" spans="1:13" ht="15">
      <c r="A356" s="45"/>
      <c r="B356" s="35" t="str">
        <f t="shared" si="10"/>
        <v>/IEA29PL/CCA29D/Consignment/HouseConsignment/Seller/Address</v>
      </c>
      <c r="C356" s="35" t="s">
        <v>3686</v>
      </c>
      <c r="D356" s="35" t="str">
        <f t="shared" si="11"/>
        <v>street</v>
      </c>
      <c r="E356" s="35"/>
      <c r="F356" s="54" t="s">
        <v>202</v>
      </c>
      <c r="G356" s="35"/>
      <c r="H356" s="45"/>
      <c r="I356" s="56" t="s">
        <v>23</v>
      </c>
      <c r="J356" s="56" t="s">
        <v>184</v>
      </c>
      <c r="K356" s="56"/>
      <c r="L356" s="59"/>
    </row>
    <row r="357" spans="1:13" ht="15">
      <c r="A357" s="45"/>
      <c r="B357" s="35" t="str">
        <f t="shared" si="10"/>
        <v>/IEA29PL/CCA29D/Consignment/HouseConsignment/Seller/Address</v>
      </c>
      <c r="C357" s="35" t="s">
        <v>3687</v>
      </c>
      <c r="D357" s="35" t="str">
        <f t="shared" si="11"/>
        <v>streetAdditionalLine</v>
      </c>
      <c r="E357" s="35"/>
      <c r="F357" s="54" t="s">
        <v>205</v>
      </c>
      <c r="G357" s="35"/>
      <c r="H357" s="45"/>
      <c r="I357" s="56" t="s">
        <v>23</v>
      </c>
      <c r="J357" s="56" t="s">
        <v>184</v>
      </c>
      <c r="K357" s="56"/>
      <c r="L357" s="59"/>
    </row>
    <row r="358" spans="1:13" ht="15">
      <c r="A358" s="45"/>
      <c r="B358" s="35" t="str">
        <f t="shared" si="10"/>
        <v>/IEA29PL/CCA29D/Consignment/HouseConsignment/Seller/Address</v>
      </c>
      <c r="C358" s="35" t="s">
        <v>3688</v>
      </c>
      <c r="D358" s="35" t="str">
        <f t="shared" si="11"/>
        <v>number</v>
      </c>
      <c r="E358" s="35"/>
      <c r="F358" s="54" t="s">
        <v>208</v>
      </c>
      <c r="G358" s="35"/>
      <c r="H358" s="45"/>
      <c r="I358" s="56" t="s">
        <v>28</v>
      </c>
      <c r="J358" s="56" t="s">
        <v>58</v>
      </c>
      <c r="K358" s="56"/>
      <c r="L358" s="59" t="s">
        <v>209</v>
      </c>
    </row>
    <row r="359" spans="1:13" ht="15">
      <c r="A359" s="45"/>
      <c r="B359" s="35" t="str">
        <f t="shared" si="10"/>
        <v>/IEA29PL/CCA29D/Consignment/HouseConsignment/Seller/Address</v>
      </c>
      <c r="C359" s="35" t="s">
        <v>3689</v>
      </c>
      <c r="D359" s="35" t="str">
        <f t="shared" si="11"/>
        <v>postcode</v>
      </c>
      <c r="E359" s="35"/>
      <c r="F359" s="54" t="s">
        <v>211</v>
      </c>
      <c r="G359" s="35"/>
      <c r="H359" s="45"/>
      <c r="I359" s="56" t="s">
        <v>28</v>
      </c>
      <c r="J359" s="56" t="s">
        <v>178</v>
      </c>
      <c r="K359" s="56"/>
      <c r="L359" s="59" t="s">
        <v>212</v>
      </c>
    </row>
    <row r="360" spans="1:13" ht="15">
      <c r="A360" s="45"/>
      <c r="B360" s="35" t="str">
        <f t="shared" si="10"/>
        <v>/IEA29PL/CCA29D/Consignment/HouseConsignment/Seller/Address</v>
      </c>
      <c r="C360" s="35" t="s">
        <v>3690</v>
      </c>
      <c r="D360" s="35" t="str">
        <f t="shared" si="11"/>
        <v>city</v>
      </c>
      <c r="E360" s="35"/>
      <c r="F360" s="54" t="s">
        <v>215</v>
      </c>
      <c r="G360" s="35"/>
      <c r="H360" s="45"/>
      <c r="I360" s="56" t="s">
        <v>18</v>
      </c>
      <c r="J360" s="56" t="s">
        <v>58</v>
      </c>
      <c r="K360" s="56"/>
      <c r="L360" s="59"/>
    </row>
    <row r="361" spans="1:13" ht="15">
      <c r="A361" s="45"/>
      <c r="B361" s="35" t="str">
        <f t="shared" si="10"/>
        <v>/IEA29PL/CCA29D/Consignment/HouseConsignment/Seller/Address</v>
      </c>
      <c r="C361" s="35" t="s">
        <v>3691</v>
      </c>
      <c r="D361" s="35" t="str">
        <f t="shared" si="11"/>
        <v>country</v>
      </c>
      <c r="E361" s="35"/>
      <c r="F361" s="54" t="s">
        <v>194</v>
      </c>
      <c r="G361" s="35"/>
      <c r="H361" s="45"/>
      <c r="I361" s="56" t="s">
        <v>18</v>
      </c>
      <c r="J361" s="56" t="s">
        <v>116</v>
      </c>
      <c r="K361" s="56" t="s">
        <v>260</v>
      </c>
      <c r="L361" s="59"/>
    </row>
    <row r="362" spans="1:13" ht="15">
      <c r="A362" s="45"/>
      <c r="B362" s="35" t="str">
        <f t="shared" si="10"/>
        <v>/IEA29PL/CCA29D/Consignment/HouseConsignment/Seller/Address</v>
      </c>
      <c r="C362" s="35" t="s">
        <v>3692</v>
      </c>
      <c r="D362" s="35" t="str">
        <f t="shared" si="11"/>
        <v>subDivision</v>
      </c>
      <c r="E362" s="35"/>
      <c r="F362" s="54"/>
      <c r="G362" s="35"/>
      <c r="H362" s="45"/>
      <c r="I362" s="56" t="s">
        <v>23</v>
      </c>
      <c r="J362" s="56" t="s">
        <v>58</v>
      </c>
      <c r="K362" s="56"/>
      <c r="L362" s="59"/>
    </row>
    <row r="363" spans="1:13" ht="15">
      <c r="A363" s="45"/>
      <c r="B363" s="35" t="str">
        <f t="shared" si="10"/>
        <v>/IEA29PL/CCA29D/Consignment/HouseConsignment/Seller/Address</v>
      </c>
      <c r="C363" s="35" t="s">
        <v>3693</v>
      </c>
      <c r="D363" s="35" t="str">
        <f t="shared" si="11"/>
        <v>POBox</v>
      </c>
      <c r="E363" s="35"/>
      <c r="F363" s="54" t="s">
        <v>220</v>
      </c>
      <c r="G363" s="35"/>
      <c r="H363" s="45"/>
      <c r="I363" s="56" t="s">
        <v>28</v>
      </c>
      <c r="J363" s="56" t="s">
        <v>184</v>
      </c>
      <c r="K363" s="56"/>
      <c r="L363" s="59" t="s">
        <v>221</v>
      </c>
    </row>
    <row r="364" spans="1:13" ht="15">
      <c r="A364" s="156" t="s">
        <v>15</v>
      </c>
      <c r="B364" s="33" t="str">
        <f t="shared" si="10"/>
        <v>/IEA29PL/CCA29D/Consignment/HouseConsignment/Seller</v>
      </c>
      <c r="C364" s="33" t="s">
        <v>3694</v>
      </c>
      <c r="D364" s="33" t="str">
        <f t="shared" si="11"/>
        <v>ContactPerson</v>
      </c>
      <c r="E364" s="33"/>
      <c r="F364" s="55" t="s">
        <v>777</v>
      </c>
      <c r="G364" s="33"/>
      <c r="H364" s="34" t="s">
        <v>27</v>
      </c>
      <c r="I364" s="34" t="s">
        <v>23</v>
      </c>
      <c r="J364" s="34"/>
      <c r="K364" s="34"/>
      <c r="L364" s="149"/>
      <c r="M364" s="19"/>
    </row>
    <row r="365" spans="1:13" ht="15">
      <c r="A365" s="45"/>
      <c r="B365" s="35" t="str">
        <f t="shared" si="10"/>
        <v>/IEA29PL/CCA29D/Consignment/HouseConsignment/Seller/ContactPerson</v>
      </c>
      <c r="C365" s="35" t="s">
        <v>3695</v>
      </c>
      <c r="D365" s="35" t="str">
        <f t="shared" si="11"/>
        <v>phoneNumber</v>
      </c>
      <c r="E365" s="35"/>
      <c r="F365" s="54" t="s">
        <v>758</v>
      </c>
      <c r="G365" s="35"/>
      <c r="H365" s="45"/>
      <c r="I365" s="56" t="s">
        <v>18</v>
      </c>
      <c r="J365" s="56" t="s">
        <v>58</v>
      </c>
      <c r="K365" s="56"/>
      <c r="L365" s="59" t="s">
        <v>228</v>
      </c>
    </row>
    <row r="366" spans="1:13" ht="15">
      <c r="A366" s="45"/>
      <c r="B366" s="35" t="str">
        <f t="shared" si="10"/>
        <v>/IEA29PL/CCA29D/Consignment/HouseConsignment/Seller/ContactPerson</v>
      </c>
      <c r="C366" s="35" t="s">
        <v>3696</v>
      </c>
      <c r="D366" s="35" t="str">
        <f t="shared" si="11"/>
        <v>eMailAddress</v>
      </c>
      <c r="E366" s="35"/>
      <c r="F366" s="54" t="s">
        <v>760</v>
      </c>
      <c r="G366" s="35"/>
      <c r="H366" s="45"/>
      <c r="I366" s="56" t="s">
        <v>23</v>
      </c>
      <c r="J366" s="56" t="s">
        <v>231</v>
      </c>
      <c r="K366" s="56"/>
      <c r="L366" s="59" t="s">
        <v>70</v>
      </c>
    </row>
    <row r="367" spans="1:13" ht="15">
      <c r="A367" s="156" t="s">
        <v>15</v>
      </c>
      <c r="B367" s="33" t="str">
        <f t="shared" si="10"/>
        <v>/IEA29PL/CCA29D/Consignment/HouseConsignment</v>
      </c>
      <c r="C367" s="33" t="s">
        <v>3697</v>
      </c>
      <c r="D367" s="33" t="str">
        <f t="shared" si="11"/>
        <v>DepartureTransportMeans</v>
      </c>
      <c r="E367" s="33"/>
      <c r="F367" s="55" t="s">
        <v>781</v>
      </c>
      <c r="G367" s="33"/>
      <c r="H367" s="34" t="s">
        <v>521</v>
      </c>
      <c r="I367" s="34" t="s">
        <v>28</v>
      </c>
      <c r="J367" s="34"/>
      <c r="K367" s="34"/>
      <c r="L367" s="149" t="s">
        <v>3983</v>
      </c>
      <c r="M367" s="19"/>
    </row>
    <row r="368" spans="1:13" ht="15">
      <c r="A368" s="45"/>
      <c r="B368" s="35" t="str">
        <f t="shared" si="10"/>
        <v>/IEA29PL/CCA29D/Consignment/HouseConsignment/DepartureTransportMeans</v>
      </c>
      <c r="C368" s="35" t="s">
        <v>3698</v>
      </c>
      <c r="D368" s="35" t="str">
        <f t="shared" si="11"/>
        <v>sequenceNumber</v>
      </c>
      <c r="E368" s="35"/>
      <c r="F368" s="54" t="s">
        <v>129</v>
      </c>
      <c r="G368" s="35"/>
      <c r="H368" s="45"/>
      <c r="I368" s="56" t="s">
        <v>18</v>
      </c>
      <c r="J368" s="56" t="s">
        <v>130</v>
      </c>
      <c r="K368" s="56"/>
      <c r="L368" s="59" t="s">
        <v>131</v>
      </c>
    </row>
    <row r="369" spans="1:13" ht="15">
      <c r="A369" s="45"/>
      <c r="B369" s="35" t="str">
        <f t="shared" si="10"/>
        <v>/IEA29PL/CCA29D/Consignment/HouseConsignment/DepartureTransportMeans</v>
      </c>
      <c r="C369" s="35" t="s">
        <v>3699</v>
      </c>
      <c r="D369" s="35" t="str">
        <f t="shared" si="11"/>
        <v>typeOfIdentification</v>
      </c>
      <c r="E369" s="35"/>
      <c r="F369" s="54" t="s">
        <v>525</v>
      </c>
      <c r="G369" s="35"/>
      <c r="H369" s="45"/>
      <c r="I369" s="56" t="s">
        <v>18</v>
      </c>
      <c r="J369" s="56" t="s">
        <v>526</v>
      </c>
      <c r="K369" s="56" t="s">
        <v>527</v>
      </c>
      <c r="L369" s="59" t="s">
        <v>528</v>
      </c>
    </row>
    <row r="370" spans="1:13" ht="15">
      <c r="A370" s="45"/>
      <c r="B370" s="35" t="str">
        <f t="shared" si="10"/>
        <v>/IEA29PL/CCA29D/Consignment/HouseConsignment/DepartureTransportMeans</v>
      </c>
      <c r="C370" s="35" t="s">
        <v>3700</v>
      </c>
      <c r="D370" s="35" t="str">
        <f t="shared" si="11"/>
        <v>identificationNumber</v>
      </c>
      <c r="E370" s="35"/>
      <c r="F370" s="54" t="s">
        <v>530</v>
      </c>
      <c r="G370" s="35"/>
      <c r="H370" s="45"/>
      <c r="I370" s="56" t="s">
        <v>18</v>
      </c>
      <c r="J370" s="56" t="s">
        <v>58</v>
      </c>
      <c r="K370" s="56"/>
      <c r="L370" s="59" t="s">
        <v>531</v>
      </c>
    </row>
    <row r="371" spans="1:13" ht="15">
      <c r="A371" s="45"/>
      <c r="B371" s="35" t="str">
        <f t="shared" si="10"/>
        <v>/IEA29PL/CCA29D/Consignment/HouseConsignment/DepartureTransportMeans</v>
      </c>
      <c r="C371" s="35" t="s">
        <v>3701</v>
      </c>
      <c r="D371" s="35" t="str">
        <f t="shared" si="11"/>
        <v>nationality</v>
      </c>
      <c r="E371" s="35"/>
      <c r="F371" s="54" t="s">
        <v>533</v>
      </c>
      <c r="G371" s="35"/>
      <c r="H371" s="45"/>
      <c r="I371" s="56" t="s">
        <v>18</v>
      </c>
      <c r="J371" s="56" t="s">
        <v>116</v>
      </c>
      <c r="K371" s="56" t="s">
        <v>534</v>
      </c>
      <c r="L371" s="59"/>
    </row>
    <row r="372" spans="1:13" ht="15">
      <c r="A372" s="156" t="s">
        <v>15</v>
      </c>
      <c r="B372" s="33" t="str">
        <f t="shared" si="10"/>
        <v>/IEA29PL/CCA29D/Consignment/HouseConsignment</v>
      </c>
      <c r="C372" s="33" t="s">
        <v>3702</v>
      </c>
      <c r="D372" s="33" t="str">
        <f t="shared" si="11"/>
        <v>CountryOfRoutingOfConsignment</v>
      </c>
      <c r="E372" s="33"/>
      <c r="F372" s="55" t="s">
        <v>788</v>
      </c>
      <c r="G372" s="33"/>
      <c r="H372" s="34" t="s">
        <v>282</v>
      </c>
      <c r="I372" s="34" t="s">
        <v>28</v>
      </c>
      <c r="J372" s="34"/>
      <c r="K372" s="34"/>
      <c r="L372" s="149" t="s">
        <v>3821</v>
      </c>
      <c r="M372" s="19"/>
    </row>
    <row r="373" spans="1:13" ht="15">
      <c r="A373" s="45"/>
      <c r="B373" s="35" t="str">
        <f t="shared" si="10"/>
        <v>/IEA29PL/CCA29D/Consignment/HouseConsignment/CountryOfRoutingOfConsignment</v>
      </c>
      <c r="C373" s="35" t="s">
        <v>3703</v>
      </c>
      <c r="D373" s="35" t="str">
        <f t="shared" si="11"/>
        <v>sequenceNumber</v>
      </c>
      <c r="E373" s="35"/>
      <c r="F373" s="54" t="s">
        <v>129</v>
      </c>
      <c r="G373" s="35"/>
      <c r="H373" s="45"/>
      <c r="I373" s="56" t="s">
        <v>18</v>
      </c>
      <c r="J373" s="56" t="s">
        <v>130</v>
      </c>
      <c r="K373" s="56"/>
      <c r="L373" s="59" t="s">
        <v>131</v>
      </c>
    </row>
    <row r="374" spans="1:13" ht="15">
      <c r="A374" s="45"/>
      <c r="B374" s="35" t="str">
        <f t="shared" si="10"/>
        <v>/IEA29PL/CCA29D/Consignment/HouseConsignment/CountryOfRoutingOfConsignment</v>
      </c>
      <c r="C374" s="35" t="s">
        <v>3704</v>
      </c>
      <c r="D374" s="35" t="str">
        <f t="shared" si="11"/>
        <v>country</v>
      </c>
      <c r="E374" s="35"/>
      <c r="F374" s="54" t="s">
        <v>250</v>
      </c>
      <c r="G374" s="35"/>
      <c r="H374" s="45"/>
      <c r="I374" s="56" t="s">
        <v>18</v>
      </c>
      <c r="J374" s="56" t="s">
        <v>116</v>
      </c>
      <c r="K374" s="56" t="s">
        <v>260</v>
      </c>
      <c r="L374" s="93"/>
    </row>
    <row r="375" spans="1:13" ht="15">
      <c r="A375" s="156" t="s">
        <v>15</v>
      </c>
      <c r="B375" s="33" t="str">
        <f t="shared" si="10"/>
        <v>/IEA29PL/CCA29D/Consignment/HouseConsignment</v>
      </c>
      <c r="C375" s="33" t="s">
        <v>3705</v>
      </c>
      <c r="D375" s="33" t="str">
        <f t="shared" si="11"/>
        <v>PassiveBorderTransportMeans</v>
      </c>
      <c r="E375" s="33"/>
      <c r="F375" s="55" t="s">
        <v>793</v>
      </c>
      <c r="G375" s="33"/>
      <c r="H375" s="34" t="s">
        <v>282</v>
      </c>
      <c r="I375" s="34" t="s">
        <v>28</v>
      </c>
      <c r="J375" s="34"/>
      <c r="K375" s="34"/>
      <c r="L375" s="149" t="s">
        <v>794</v>
      </c>
      <c r="M375" s="19"/>
    </row>
    <row r="376" spans="1:13" ht="15">
      <c r="A376" s="45"/>
      <c r="B376" s="35" t="str">
        <f t="shared" ref="B376:B439" si="12">MID(C376,1,FIND("#",SUBSTITUTE(C376,"/","#",LEN(C376)-LEN(SUBSTITUTE(C376,"/",""))),1)-1)</f>
        <v>/IEA29PL/CCA29D/Consignment/HouseConsignment/PassiveBorderTransportMeans</v>
      </c>
      <c r="C376" s="35" t="s">
        <v>3706</v>
      </c>
      <c r="D376" s="35" t="str">
        <f t="shared" ref="D376:D439" si="13">RIGHT(C376,LEN(C376)-FIND("#",SUBSTITUTE(C376,"/","#",LEN(C376)-LEN(SUBSTITUTE(C376,"/",""))),1))</f>
        <v>sequenceNumber</v>
      </c>
      <c r="E376" s="35"/>
      <c r="F376" s="54" t="s">
        <v>129</v>
      </c>
      <c r="G376" s="35"/>
      <c r="H376" s="45"/>
      <c r="I376" s="56" t="s">
        <v>18</v>
      </c>
      <c r="J376" s="56" t="s">
        <v>130</v>
      </c>
      <c r="K376" s="56"/>
      <c r="L376" s="59" t="s">
        <v>131</v>
      </c>
    </row>
    <row r="377" spans="1:13" ht="15">
      <c r="A377" s="45"/>
      <c r="B377" s="35" t="str">
        <f t="shared" si="12"/>
        <v>/IEA29PL/CCA29D/Consignment/HouseConsignment/PassiveBorderTransportMeans</v>
      </c>
      <c r="C377" s="35" t="s">
        <v>3707</v>
      </c>
      <c r="D377" s="35" t="str">
        <f t="shared" si="13"/>
        <v>identificationNumber</v>
      </c>
      <c r="E377" s="35"/>
      <c r="F377" s="54" t="s">
        <v>530</v>
      </c>
      <c r="G377" s="35"/>
      <c r="H377" s="45"/>
      <c r="I377" s="56" t="s">
        <v>18</v>
      </c>
      <c r="J377" s="56" t="s">
        <v>58</v>
      </c>
      <c r="K377" s="56"/>
      <c r="L377" s="59"/>
    </row>
    <row r="378" spans="1:13" ht="15">
      <c r="A378" s="45"/>
      <c r="B378" s="35" t="str">
        <f t="shared" si="12"/>
        <v>/IEA29PL/CCA29D/Consignment/HouseConsignment/PassiveBorderTransportMeans</v>
      </c>
      <c r="C378" s="35" t="s">
        <v>3708</v>
      </c>
      <c r="D378" s="35" t="str">
        <f t="shared" si="13"/>
        <v>typeOfIdentification</v>
      </c>
      <c r="E378" s="35"/>
      <c r="F378" s="54" t="s">
        <v>525</v>
      </c>
      <c r="G378" s="35"/>
      <c r="H378" s="45"/>
      <c r="I378" s="56" t="s">
        <v>18</v>
      </c>
      <c r="J378" s="56" t="s">
        <v>526</v>
      </c>
      <c r="K378" s="56" t="s">
        <v>527</v>
      </c>
      <c r="L378" s="59"/>
    </row>
    <row r="379" spans="1:13" ht="15">
      <c r="A379" s="45"/>
      <c r="B379" s="35" t="str">
        <f t="shared" si="12"/>
        <v>/IEA29PL/CCA29D/Consignment/HouseConsignment/PassiveBorderTransportMeans</v>
      </c>
      <c r="C379" s="35" t="s">
        <v>3709</v>
      </c>
      <c r="D379" s="35" t="str">
        <f t="shared" si="13"/>
        <v>typeOfMeansOfTransport</v>
      </c>
      <c r="E379" s="35"/>
      <c r="F379" s="54" t="s">
        <v>799</v>
      </c>
      <c r="G379" s="35"/>
      <c r="H379" s="45"/>
      <c r="I379" s="56" t="s">
        <v>18</v>
      </c>
      <c r="J379" s="56" t="s">
        <v>24</v>
      </c>
      <c r="K379" s="56" t="s">
        <v>561</v>
      </c>
      <c r="L379" s="59"/>
    </row>
    <row r="380" spans="1:13" ht="15">
      <c r="A380" s="45"/>
      <c r="B380" s="35" t="str">
        <f t="shared" si="12"/>
        <v>/IEA29PL/CCA29D/Consignment/HouseConsignment/PassiveBorderTransportMeans</v>
      </c>
      <c r="C380" s="35" t="s">
        <v>3710</v>
      </c>
      <c r="D380" s="35" t="str">
        <f t="shared" si="13"/>
        <v>nationality</v>
      </c>
      <c r="E380" s="35"/>
      <c r="F380" s="54" t="s">
        <v>533</v>
      </c>
      <c r="G380" s="35"/>
      <c r="H380" s="45"/>
      <c r="I380" s="56" t="s">
        <v>18</v>
      </c>
      <c r="J380" s="56" t="s">
        <v>116</v>
      </c>
      <c r="K380" s="56" t="s">
        <v>534</v>
      </c>
      <c r="L380" s="59"/>
    </row>
    <row r="381" spans="1:13" ht="15">
      <c r="A381" s="156" t="s">
        <v>15</v>
      </c>
      <c r="B381" s="33" t="str">
        <f t="shared" si="12"/>
        <v>/IEA29PL/CCA29D/Consignment/HouseConsignment</v>
      </c>
      <c r="C381" s="33" t="s">
        <v>3711</v>
      </c>
      <c r="D381" s="33" t="str">
        <f t="shared" si="13"/>
        <v>PlaceOfAcceptance</v>
      </c>
      <c r="E381" s="33"/>
      <c r="F381" s="55"/>
      <c r="G381" s="33"/>
      <c r="H381" s="34" t="s">
        <v>27</v>
      </c>
      <c r="I381" s="34" t="s">
        <v>28</v>
      </c>
      <c r="J381" s="34"/>
      <c r="K381" s="34"/>
      <c r="L381" s="149" t="s">
        <v>3822</v>
      </c>
      <c r="M381" s="19"/>
    </row>
    <row r="382" spans="1:13" ht="15">
      <c r="A382" s="45"/>
      <c r="B382" s="35" t="str">
        <f t="shared" si="12"/>
        <v>/IEA29PL/CCA29D/Consignment/HouseConsignment/PlaceOfAcceptance</v>
      </c>
      <c r="C382" s="35" t="s">
        <v>3712</v>
      </c>
      <c r="D382" s="35" t="str">
        <f t="shared" si="13"/>
        <v>location</v>
      </c>
      <c r="E382" s="35"/>
      <c r="F382" s="54" t="s">
        <v>574</v>
      </c>
      <c r="G382" s="35"/>
      <c r="H382" s="45"/>
      <c r="I382" s="56" t="s">
        <v>28</v>
      </c>
      <c r="J382" s="56" t="s">
        <v>58</v>
      </c>
      <c r="K382" s="56"/>
      <c r="L382" s="59" t="s">
        <v>575</v>
      </c>
    </row>
    <row r="383" spans="1:13" ht="15">
      <c r="A383" s="45"/>
      <c r="B383" s="35" t="str">
        <f t="shared" si="12"/>
        <v>/IEA29PL/CCA29D/Consignment/HouseConsignment/PlaceOfAcceptance</v>
      </c>
      <c r="C383" s="35" t="s">
        <v>3713</v>
      </c>
      <c r="D383" s="35" t="str">
        <f t="shared" si="13"/>
        <v>UNLocode</v>
      </c>
      <c r="E383" s="35"/>
      <c r="F383" s="54" t="s">
        <v>480</v>
      </c>
      <c r="G383" s="35"/>
      <c r="H383" s="45"/>
      <c r="I383" s="56" t="s">
        <v>23</v>
      </c>
      <c r="J383" s="56" t="s">
        <v>178</v>
      </c>
      <c r="K383" s="56" t="s">
        <v>481</v>
      </c>
      <c r="L383" s="59"/>
    </row>
    <row r="384" spans="1:13" ht="15">
      <c r="A384" s="156" t="s">
        <v>15</v>
      </c>
      <c r="B384" s="33" t="str">
        <f t="shared" si="12"/>
        <v>/IEA29PL/CCA29D/Consignment/HouseConsignment/PlaceOfAcceptance</v>
      </c>
      <c r="C384" s="33" t="s">
        <v>3714</v>
      </c>
      <c r="D384" s="33" t="str">
        <f t="shared" si="13"/>
        <v>Address</v>
      </c>
      <c r="E384" s="33"/>
      <c r="F384" s="55"/>
      <c r="G384" s="33"/>
      <c r="H384" s="34" t="s">
        <v>27</v>
      </c>
      <c r="I384" s="34" t="s">
        <v>28</v>
      </c>
      <c r="J384" s="34"/>
      <c r="K384" s="34"/>
      <c r="L384" s="149" t="s">
        <v>575</v>
      </c>
      <c r="M384" s="19"/>
    </row>
    <row r="385" spans="1:13" ht="15">
      <c r="A385" s="45"/>
      <c r="B385" s="35" t="str">
        <f t="shared" si="12"/>
        <v>/IEA29PL/CCA29D/Consignment/HouseConsignment/PlaceOfAcceptance/Address</v>
      </c>
      <c r="C385" s="35" t="s">
        <v>3715</v>
      </c>
      <c r="D385" s="35" t="str">
        <f t="shared" si="13"/>
        <v>country</v>
      </c>
      <c r="E385" s="35"/>
      <c r="F385" s="54" t="s">
        <v>194</v>
      </c>
      <c r="G385" s="35"/>
      <c r="H385" s="45"/>
      <c r="I385" s="56" t="s">
        <v>18</v>
      </c>
      <c r="J385" s="56" t="s">
        <v>116</v>
      </c>
      <c r="K385" s="56" t="s">
        <v>260</v>
      </c>
      <c r="L385" s="59"/>
    </row>
    <row r="386" spans="1:13" ht="15">
      <c r="A386" s="156" t="s">
        <v>15</v>
      </c>
      <c r="B386" s="33" t="str">
        <f t="shared" si="12"/>
        <v>/IEA29PL/CCA29D/Consignment/HouseConsignment</v>
      </c>
      <c r="C386" s="33" t="s">
        <v>3716</v>
      </c>
      <c r="D386" s="33" t="str">
        <f t="shared" si="13"/>
        <v>PlaceOfDelivery</v>
      </c>
      <c r="E386" s="33"/>
      <c r="F386" s="55" t="s">
        <v>808</v>
      </c>
      <c r="G386" s="33"/>
      <c r="H386" s="34" t="s">
        <v>27</v>
      </c>
      <c r="I386" s="34" t="s">
        <v>28</v>
      </c>
      <c r="J386" s="34"/>
      <c r="K386" s="34"/>
      <c r="L386" s="149" t="s">
        <v>3822</v>
      </c>
      <c r="M386" s="19"/>
    </row>
    <row r="387" spans="1:13" ht="15">
      <c r="A387" s="45"/>
      <c r="B387" s="35" t="str">
        <f t="shared" si="12"/>
        <v>/IEA29PL/CCA29D/Consignment/HouseConsignment/PlaceOfDelivery</v>
      </c>
      <c r="C387" s="35" t="s">
        <v>3717</v>
      </c>
      <c r="D387" s="35" t="str">
        <f t="shared" si="13"/>
        <v>location</v>
      </c>
      <c r="E387" s="35"/>
      <c r="F387" s="54" t="s">
        <v>574</v>
      </c>
      <c r="G387" s="35"/>
      <c r="H387" s="45"/>
      <c r="I387" s="56" t="s">
        <v>28</v>
      </c>
      <c r="J387" s="56" t="s">
        <v>58</v>
      </c>
      <c r="K387" s="56"/>
      <c r="L387" s="59" t="s">
        <v>598</v>
      </c>
    </row>
    <row r="388" spans="1:13" ht="15">
      <c r="A388" s="45"/>
      <c r="B388" s="35" t="str">
        <f t="shared" si="12"/>
        <v>/IEA29PL/CCA29D/Consignment/HouseConsignment/PlaceOfDelivery</v>
      </c>
      <c r="C388" s="35" t="s">
        <v>3718</v>
      </c>
      <c r="D388" s="35" t="str">
        <f t="shared" si="13"/>
        <v>UNLocode</v>
      </c>
      <c r="E388" s="35"/>
      <c r="F388" s="54" t="s">
        <v>480</v>
      </c>
      <c r="G388" s="35"/>
      <c r="H388" s="45"/>
      <c r="I388" s="56" t="s">
        <v>23</v>
      </c>
      <c r="J388" s="56" t="s">
        <v>178</v>
      </c>
      <c r="K388" s="56" t="s">
        <v>481</v>
      </c>
      <c r="L388" s="59"/>
    </row>
    <row r="389" spans="1:13" ht="15">
      <c r="A389" s="156" t="s">
        <v>15</v>
      </c>
      <c r="B389" s="33" t="str">
        <f t="shared" si="12"/>
        <v>/IEA29PL/CCA29D/Consignment/HouseConsignment/PlaceOfDelivery</v>
      </c>
      <c r="C389" s="33" t="s">
        <v>3719</v>
      </c>
      <c r="D389" s="33" t="str">
        <f t="shared" si="13"/>
        <v>Address</v>
      </c>
      <c r="E389" s="33"/>
      <c r="F389" s="55" t="s">
        <v>812</v>
      </c>
      <c r="G389" s="33"/>
      <c r="H389" s="34" t="s">
        <v>27</v>
      </c>
      <c r="I389" s="34" t="s">
        <v>28</v>
      </c>
      <c r="J389" s="34"/>
      <c r="K389" s="34"/>
      <c r="L389" s="149" t="s">
        <v>598</v>
      </c>
      <c r="M389" s="19"/>
    </row>
    <row r="390" spans="1:13" ht="15">
      <c r="A390" s="45"/>
      <c r="B390" s="35" t="str">
        <f t="shared" si="12"/>
        <v>/IEA29PL/CCA29D/Consignment/HouseConsignment/PlaceOfDelivery/Address</v>
      </c>
      <c r="C390" s="35" t="s">
        <v>3720</v>
      </c>
      <c r="D390" s="35" t="str">
        <f t="shared" si="13"/>
        <v>country</v>
      </c>
      <c r="E390" s="35"/>
      <c r="F390" s="54" t="s">
        <v>194</v>
      </c>
      <c r="G390" s="35"/>
      <c r="H390" s="45"/>
      <c r="I390" s="56" t="s">
        <v>18</v>
      </c>
      <c r="J390" s="56" t="s">
        <v>116</v>
      </c>
      <c r="K390" s="56" t="s">
        <v>260</v>
      </c>
      <c r="L390" s="59"/>
    </row>
    <row r="391" spans="1:13" ht="15">
      <c r="A391" s="156" t="s">
        <v>15</v>
      </c>
      <c r="B391" s="33" t="str">
        <f t="shared" si="12"/>
        <v>/IEA29PL/CCA29D/Consignment/HouseConsignment</v>
      </c>
      <c r="C391" s="33" t="s">
        <v>3721</v>
      </c>
      <c r="D391" s="33" t="str">
        <f t="shared" si="13"/>
        <v>PreviousDocument</v>
      </c>
      <c r="E391" s="33"/>
      <c r="F391" s="55" t="s">
        <v>815</v>
      </c>
      <c r="G391" s="33"/>
      <c r="H391" s="34" t="s">
        <v>282</v>
      </c>
      <c r="I391" s="34" t="s">
        <v>23</v>
      </c>
      <c r="J391" s="34"/>
      <c r="K391" s="34"/>
      <c r="L391" s="149" t="s">
        <v>3823</v>
      </c>
      <c r="M391" s="19"/>
    </row>
    <row r="392" spans="1:13" ht="15">
      <c r="A392" s="45"/>
      <c r="B392" s="35" t="str">
        <f t="shared" si="12"/>
        <v>/IEA29PL/CCA29D/Consignment/HouseConsignment/PreviousDocument</v>
      </c>
      <c r="C392" s="35" t="s">
        <v>3722</v>
      </c>
      <c r="D392" s="35" t="str">
        <f t="shared" si="13"/>
        <v>sequenceNumber</v>
      </c>
      <c r="E392" s="35"/>
      <c r="F392" s="54" t="s">
        <v>129</v>
      </c>
      <c r="G392" s="35"/>
      <c r="H392" s="45"/>
      <c r="I392" s="56" t="s">
        <v>18</v>
      </c>
      <c r="J392" s="56" t="s">
        <v>130</v>
      </c>
      <c r="K392" s="56"/>
      <c r="L392" s="59" t="s">
        <v>131</v>
      </c>
    </row>
    <row r="393" spans="1:13" ht="15">
      <c r="A393" s="45"/>
      <c r="B393" s="35" t="str">
        <f t="shared" si="12"/>
        <v>/IEA29PL/CCA29D/Consignment/HouseConsignment/PreviousDocument</v>
      </c>
      <c r="C393" s="35" t="s">
        <v>3723</v>
      </c>
      <c r="D393" s="35" t="str">
        <f t="shared" si="13"/>
        <v>type</v>
      </c>
      <c r="E393" s="35"/>
      <c r="F393" s="54" t="s">
        <v>607</v>
      </c>
      <c r="G393" s="35"/>
      <c r="H393" s="45"/>
      <c r="I393" s="56" t="s">
        <v>18</v>
      </c>
      <c r="J393" s="56" t="s">
        <v>608</v>
      </c>
      <c r="K393" s="56" t="s">
        <v>818</v>
      </c>
      <c r="L393" s="59" t="s">
        <v>819</v>
      </c>
    </row>
    <row r="394" spans="1:13" ht="15">
      <c r="A394" s="45"/>
      <c r="B394" s="35" t="str">
        <f t="shared" si="12"/>
        <v>/IEA29PL/CCA29D/Consignment/HouseConsignment/PreviousDocument</v>
      </c>
      <c r="C394" s="35" t="s">
        <v>3724</v>
      </c>
      <c r="D394" s="35" t="str">
        <f t="shared" si="13"/>
        <v>referenceNumber</v>
      </c>
      <c r="E394" s="35"/>
      <c r="F394" s="54" t="s">
        <v>611</v>
      </c>
      <c r="G394" s="35"/>
      <c r="H394" s="45"/>
      <c r="I394" s="56" t="s">
        <v>18</v>
      </c>
      <c r="J394" s="56" t="s">
        <v>184</v>
      </c>
      <c r="K394" s="56"/>
      <c r="L394" s="59" t="s">
        <v>4028</v>
      </c>
    </row>
    <row r="395" spans="1:13" ht="15">
      <c r="A395" s="45"/>
      <c r="B395" s="35" t="str">
        <f t="shared" si="12"/>
        <v>/IEA29PL/CCA29D/Consignment/HouseConsignment/PreviousDocument</v>
      </c>
      <c r="C395" s="35" t="s">
        <v>3725</v>
      </c>
      <c r="D395" s="35" t="str">
        <f t="shared" si="13"/>
        <v>complementOfInformation</v>
      </c>
      <c r="E395" s="35"/>
      <c r="F395" s="54" t="s">
        <v>613</v>
      </c>
      <c r="G395" s="35"/>
      <c r="H395" s="45"/>
      <c r="I395" s="56" t="s">
        <v>23</v>
      </c>
      <c r="J395" s="56" t="s">
        <v>58</v>
      </c>
      <c r="K395" s="56"/>
      <c r="L395" s="59"/>
    </row>
    <row r="396" spans="1:13" ht="15">
      <c r="A396" s="156" t="s">
        <v>15</v>
      </c>
      <c r="B396" s="33" t="str">
        <f t="shared" si="12"/>
        <v>/IEA29PL/CCA29D/Consignment/HouseConsignment</v>
      </c>
      <c r="C396" s="33" t="s">
        <v>3726</v>
      </c>
      <c r="D396" s="33" t="str">
        <f t="shared" si="13"/>
        <v>SupportingDocument</v>
      </c>
      <c r="E396" s="33"/>
      <c r="F396" s="55" t="s">
        <v>823</v>
      </c>
      <c r="G396" s="33"/>
      <c r="H396" s="34" t="s">
        <v>282</v>
      </c>
      <c r="I396" s="34" t="s">
        <v>23</v>
      </c>
      <c r="J396" s="34"/>
      <c r="K396" s="34"/>
      <c r="L396" s="149" t="s">
        <v>616</v>
      </c>
      <c r="M396" s="19"/>
    </row>
    <row r="397" spans="1:13" ht="15">
      <c r="A397" s="45"/>
      <c r="B397" s="35" t="str">
        <f t="shared" si="12"/>
        <v>/IEA29PL/CCA29D/Consignment/HouseConsignment/SupportingDocument</v>
      </c>
      <c r="C397" s="35" t="s">
        <v>3727</v>
      </c>
      <c r="D397" s="35" t="str">
        <f t="shared" si="13"/>
        <v>sequenceNumber</v>
      </c>
      <c r="E397" s="35"/>
      <c r="F397" s="54" t="s">
        <v>129</v>
      </c>
      <c r="G397" s="35"/>
      <c r="H397" s="45"/>
      <c r="I397" s="56" t="s">
        <v>18</v>
      </c>
      <c r="J397" s="56" t="s">
        <v>130</v>
      </c>
      <c r="K397" s="56"/>
      <c r="L397" s="59" t="s">
        <v>131</v>
      </c>
    </row>
    <row r="398" spans="1:13" ht="15">
      <c r="A398" s="45"/>
      <c r="B398" s="35" t="str">
        <f t="shared" si="12"/>
        <v>/IEA29PL/CCA29D/Consignment/HouseConsignment/SupportingDocument</v>
      </c>
      <c r="C398" s="35" t="s">
        <v>3728</v>
      </c>
      <c r="D398" s="35" t="str">
        <f t="shared" si="13"/>
        <v>type</v>
      </c>
      <c r="E398" s="35"/>
      <c r="F398" s="54" t="s">
        <v>607</v>
      </c>
      <c r="G398" s="35"/>
      <c r="H398" s="45"/>
      <c r="I398" s="56" t="s">
        <v>18</v>
      </c>
      <c r="J398" s="56" t="s">
        <v>608</v>
      </c>
      <c r="K398" s="56" t="s">
        <v>619</v>
      </c>
      <c r="L398" s="59" t="s">
        <v>639</v>
      </c>
    </row>
    <row r="399" spans="1:13" ht="15">
      <c r="A399" s="45"/>
      <c r="B399" s="35" t="str">
        <f t="shared" si="12"/>
        <v>/IEA29PL/CCA29D/Consignment/HouseConsignment/SupportingDocument</v>
      </c>
      <c r="C399" s="35" t="s">
        <v>3729</v>
      </c>
      <c r="D399" s="35" t="str">
        <f t="shared" si="13"/>
        <v>referenceNumber</v>
      </c>
      <c r="E399" s="35"/>
      <c r="F399" s="54" t="s">
        <v>611</v>
      </c>
      <c r="G399" s="35"/>
      <c r="H399" s="45"/>
      <c r="I399" s="56" t="s">
        <v>18</v>
      </c>
      <c r="J399" s="56" t="s">
        <v>184</v>
      </c>
      <c r="K399" s="56"/>
      <c r="L399" s="59" t="s">
        <v>4029</v>
      </c>
    </row>
    <row r="400" spans="1:13" ht="15">
      <c r="A400" s="45"/>
      <c r="B400" s="35" t="str">
        <f t="shared" si="12"/>
        <v>/IEA29PL/CCA29D/Consignment/HouseConsignment/SupportingDocument</v>
      </c>
      <c r="C400" s="35" t="s">
        <v>3730</v>
      </c>
      <c r="D400" s="35" t="str">
        <f t="shared" si="13"/>
        <v>documentLineItemNumber</v>
      </c>
      <c r="E400" s="35"/>
      <c r="F400" s="54" t="s">
        <v>623</v>
      </c>
      <c r="G400" s="35"/>
      <c r="H400" s="45"/>
      <c r="I400" s="56" t="s">
        <v>23</v>
      </c>
      <c r="J400" s="56" t="s">
        <v>130</v>
      </c>
      <c r="K400" s="56"/>
      <c r="L400" s="59"/>
    </row>
    <row r="401" spans="1:13" ht="15">
      <c r="A401" s="45"/>
      <c r="B401" s="35" t="str">
        <f t="shared" si="12"/>
        <v>/IEA29PL/CCA29D/Consignment/HouseConsignment/SupportingDocument</v>
      </c>
      <c r="C401" s="35" t="s">
        <v>3731</v>
      </c>
      <c r="D401" s="35" t="str">
        <f t="shared" si="13"/>
        <v>complementOfInformation</v>
      </c>
      <c r="E401" s="35"/>
      <c r="F401" s="54" t="s">
        <v>613</v>
      </c>
      <c r="G401" s="35"/>
      <c r="H401" s="45"/>
      <c r="I401" s="56" t="s">
        <v>23</v>
      </c>
      <c r="J401" s="56" t="s">
        <v>58</v>
      </c>
      <c r="K401" s="56"/>
      <c r="L401" s="59"/>
    </row>
    <row r="402" spans="1:13" ht="15">
      <c r="A402" s="156" t="s">
        <v>15</v>
      </c>
      <c r="B402" s="33" t="str">
        <f t="shared" si="12"/>
        <v>/IEA29PL/CCA29D/Consignment/HouseConsignment</v>
      </c>
      <c r="C402" s="33" t="s">
        <v>3732</v>
      </c>
      <c r="D402" s="33" t="str">
        <f t="shared" si="13"/>
        <v>TransportDocument</v>
      </c>
      <c r="E402" s="33"/>
      <c r="F402" s="55" t="s">
        <v>830</v>
      </c>
      <c r="G402" s="33"/>
      <c r="H402" s="34" t="s">
        <v>282</v>
      </c>
      <c r="I402" s="34" t="s">
        <v>28</v>
      </c>
      <c r="J402" s="34"/>
      <c r="K402" s="34"/>
      <c r="L402" s="149" t="s">
        <v>3984</v>
      </c>
      <c r="M402" s="19"/>
    </row>
    <row r="403" spans="1:13" ht="15">
      <c r="A403" s="45"/>
      <c r="B403" s="35" t="str">
        <f t="shared" si="12"/>
        <v>/IEA29PL/CCA29D/Consignment/HouseConsignment/TransportDocument</v>
      </c>
      <c r="C403" s="35" t="s">
        <v>3733</v>
      </c>
      <c r="D403" s="35" t="str">
        <f t="shared" si="13"/>
        <v>sequenceNumber</v>
      </c>
      <c r="E403" s="35"/>
      <c r="F403" s="54" t="s">
        <v>129</v>
      </c>
      <c r="G403" s="35"/>
      <c r="H403" s="45"/>
      <c r="I403" s="56" t="s">
        <v>18</v>
      </c>
      <c r="J403" s="56" t="s">
        <v>130</v>
      </c>
      <c r="K403" s="56"/>
      <c r="L403" s="59" t="s">
        <v>131</v>
      </c>
    </row>
    <row r="404" spans="1:13" ht="15">
      <c r="A404" s="45"/>
      <c r="B404" s="35" t="str">
        <f t="shared" si="12"/>
        <v>/IEA29PL/CCA29D/Consignment/HouseConsignment/TransportDocument</v>
      </c>
      <c r="C404" s="35" t="s">
        <v>3734</v>
      </c>
      <c r="D404" s="35" t="str">
        <f t="shared" si="13"/>
        <v>type</v>
      </c>
      <c r="E404" s="35"/>
      <c r="F404" s="54" t="s">
        <v>607</v>
      </c>
      <c r="G404" s="35"/>
      <c r="H404" s="45"/>
      <c r="I404" s="56" t="s">
        <v>18</v>
      </c>
      <c r="J404" s="56" t="s">
        <v>608</v>
      </c>
      <c r="K404" s="56" t="s">
        <v>631</v>
      </c>
      <c r="L404" s="59" t="s">
        <v>833</v>
      </c>
    </row>
    <row r="405" spans="1:13" ht="15">
      <c r="A405" s="45"/>
      <c r="B405" s="35" t="str">
        <f t="shared" si="12"/>
        <v>/IEA29PL/CCA29D/Consignment/HouseConsignment/TransportDocument</v>
      </c>
      <c r="C405" s="35" t="s">
        <v>3735</v>
      </c>
      <c r="D405" s="35" t="str">
        <f t="shared" si="13"/>
        <v>referenceNumber</v>
      </c>
      <c r="E405" s="35"/>
      <c r="F405" s="54" t="s">
        <v>611</v>
      </c>
      <c r="G405" s="35"/>
      <c r="H405" s="45"/>
      <c r="I405" s="56" t="s">
        <v>18</v>
      </c>
      <c r="J405" s="56" t="s">
        <v>184</v>
      </c>
      <c r="K405" s="56"/>
      <c r="L405" s="59" t="s">
        <v>3973</v>
      </c>
    </row>
    <row r="406" spans="1:13" ht="15">
      <c r="A406" s="156" t="s">
        <v>15</v>
      </c>
      <c r="B406" s="33" t="str">
        <f t="shared" si="12"/>
        <v>/IEA29PL/CCA29D/Consignment/HouseConsignment</v>
      </c>
      <c r="C406" s="33" t="s">
        <v>3736</v>
      </c>
      <c r="D406" s="33" t="str">
        <f t="shared" si="13"/>
        <v>AdditionalReference</v>
      </c>
      <c r="E406" s="33"/>
      <c r="F406" s="55" t="s">
        <v>836</v>
      </c>
      <c r="G406" s="33"/>
      <c r="H406" s="34" t="s">
        <v>282</v>
      </c>
      <c r="I406" s="34" t="s">
        <v>23</v>
      </c>
      <c r="J406" s="34"/>
      <c r="K406" s="34"/>
      <c r="L406" s="149" t="s">
        <v>616</v>
      </c>
      <c r="M406" s="19"/>
    </row>
    <row r="407" spans="1:13" ht="15">
      <c r="A407" s="45"/>
      <c r="B407" s="35" t="str">
        <f t="shared" si="12"/>
        <v>/IEA29PL/CCA29D/Consignment/HouseConsignment/AdditionalReference</v>
      </c>
      <c r="C407" s="35" t="s">
        <v>3737</v>
      </c>
      <c r="D407" s="35" t="str">
        <f t="shared" si="13"/>
        <v>sequenceNumber</v>
      </c>
      <c r="E407" s="35"/>
      <c r="F407" s="54" t="s">
        <v>129</v>
      </c>
      <c r="G407" s="35"/>
      <c r="H407" s="45"/>
      <c r="I407" s="56" t="s">
        <v>18</v>
      </c>
      <c r="J407" s="56" t="s">
        <v>130</v>
      </c>
      <c r="K407" s="56"/>
      <c r="L407" s="59" t="s">
        <v>131</v>
      </c>
    </row>
    <row r="408" spans="1:13" ht="15">
      <c r="A408" s="45"/>
      <c r="B408" s="35" t="str">
        <f t="shared" si="12"/>
        <v>/IEA29PL/CCA29D/Consignment/HouseConsignment/AdditionalReference</v>
      </c>
      <c r="C408" s="35" t="s">
        <v>3738</v>
      </c>
      <c r="D408" s="35" t="str">
        <f t="shared" si="13"/>
        <v>type</v>
      </c>
      <c r="E408" s="35"/>
      <c r="F408" s="54" t="s">
        <v>637</v>
      </c>
      <c r="G408" s="35"/>
      <c r="H408" s="45"/>
      <c r="I408" s="56" t="s">
        <v>18</v>
      </c>
      <c r="J408" s="56" t="s">
        <v>608</v>
      </c>
      <c r="K408" s="56" t="s">
        <v>638</v>
      </c>
      <c r="L408" s="59" t="s">
        <v>639</v>
      </c>
    </row>
    <row r="409" spans="1:13" ht="15">
      <c r="A409" s="45"/>
      <c r="B409" s="35" t="str">
        <f t="shared" si="12"/>
        <v>/IEA29PL/CCA29D/Consignment/HouseConsignment/AdditionalReference</v>
      </c>
      <c r="C409" s="35" t="s">
        <v>3739</v>
      </c>
      <c r="D409" s="35" t="str">
        <f t="shared" si="13"/>
        <v>referenceNumber</v>
      </c>
      <c r="E409" s="35"/>
      <c r="F409" s="54" t="s">
        <v>641</v>
      </c>
      <c r="G409" s="35"/>
      <c r="H409" s="45"/>
      <c r="I409" s="56" t="s">
        <v>23</v>
      </c>
      <c r="J409" s="56" t="s">
        <v>184</v>
      </c>
      <c r="K409" s="56"/>
      <c r="L409" s="59" t="s">
        <v>642</v>
      </c>
    </row>
    <row r="410" spans="1:13" ht="15">
      <c r="A410" s="156" t="s">
        <v>15</v>
      </c>
      <c r="B410" s="33" t="str">
        <f t="shared" si="12"/>
        <v>/IEA29PL/CCA29D/Consignment/HouseConsignment</v>
      </c>
      <c r="C410" s="33" t="s">
        <v>3740</v>
      </c>
      <c r="D410" s="33" t="str">
        <f t="shared" si="13"/>
        <v>AdditionalInformation</v>
      </c>
      <c r="E410" s="33"/>
      <c r="F410" s="55" t="s">
        <v>841</v>
      </c>
      <c r="G410" s="33"/>
      <c r="H410" s="34" t="s">
        <v>282</v>
      </c>
      <c r="I410" s="34" t="s">
        <v>23</v>
      </c>
      <c r="J410" s="34"/>
      <c r="K410" s="34"/>
      <c r="L410" s="149" t="s">
        <v>616</v>
      </c>
      <c r="M410" s="19"/>
    </row>
    <row r="411" spans="1:13" ht="15">
      <c r="A411" s="45"/>
      <c r="B411" s="35" t="str">
        <f t="shared" si="12"/>
        <v>/IEA29PL/CCA29D/Consignment/HouseConsignment/AdditionalInformation</v>
      </c>
      <c r="C411" s="35" t="s">
        <v>3741</v>
      </c>
      <c r="D411" s="35" t="str">
        <f t="shared" si="13"/>
        <v>sequenceNumber</v>
      </c>
      <c r="E411" s="35"/>
      <c r="F411" s="54" t="s">
        <v>129</v>
      </c>
      <c r="G411" s="35"/>
      <c r="H411" s="45"/>
      <c r="I411" s="56" t="s">
        <v>18</v>
      </c>
      <c r="J411" s="56" t="s">
        <v>130</v>
      </c>
      <c r="K411" s="56"/>
      <c r="L411" s="59" t="s">
        <v>131</v>
      </c>
    </row>
    <row r="412" spans="1:13" ht="15">
      <c r="A412" s="45"/>
      <c r="B412" s="35" t="str">
        <f t="shared" si="12"/>
        <v>/IEA29PL/CCA29D/Consignment/HouseConsignment/AdditionalInformation</v>
      </c>
      <c r="C412" s="35" t="s">
        <v>3742</v>
      </c>
      <c r="D412" s="35" t="str">
        <f t="shared" si="13"/>
        <v>code</v>
      </c>
      <c r="E412" s="35"/>
      <c r="F412" s="54" t="s">
        <v>647</v>
      </c>
      <c r="G412" s="35"/>
      <c r="H412" s="45"/>
      <c r="I412" s="56" t="s">
        <v>18</v>
      </c>
      <c r="J412" s="56" t="s">
        <v>648</v>
      </c>
      <c r="K412" s="56" t="s">
        <v>649</v>
      </c>
      <c r="L412" s="59" t="s">
        <v>844</v>
      </c>
    </row>
    <row r="413" spans="1:13" ht="15">
      <c r="A413" s="45"/>
      <c r="B413" s="35" t="str">
        <f t="shared" si="12"/>
        <v>/IEA29PL/CCA29D/Consignment/HouseConsignment/AdditionalInformation</v>
      </c>
      <c r="C413" s="35" t="s">
        <v>3743</v>
      </c>
      <c r="D413" s="35" t="str">
        <f t="shared" si="13"/>
        <v>text</v>
      </c>
      <c r="E413" s="35"/>
      <c r="F413" s="54" t="s">
        <v>652</v>
      </c>
      <c r="G413" s="35"/>
      <c r="H413" s="45"/>
      <c r="I413" s="56" t="s">
        <v>23</v>
      </c>
      <c r="J413" s="56" t="s">
        <v>653</v>
      </c>
      <c r="K413" s="56"/>
      <c r="L413" s="59"/>
    </row>
    <row r="414" spans="1:13" ht="15">
      <c r="A414" s="156" t="s">
        <v>15</v>
      </c>
      <c r="B414" s="33" t="str">
        <f t="shared" si="12"/>
        <v>/IEA29PL/CCA29D/Consignment/HouseConsignment</v>
      </c>
      <c r="C414" s="33" t="s">
        <v>3744</v>
      </c>
      <c r="D414" s="33" t="str">
        <f t="shared" si="13"/>
        <v>TransportCharges</v>
      </c>
      <c r="E414" s="33"/>
      <c r="F414" s="55" t="s">
        <v>656</v>
      </c>
      <c r="G414" s="33"/>
      <c r="H414" s="34" t="s">
        <v>27</v>
      </c>
      <c r="I414" s="34" t="s">
        <v>28</v>
      </c>
      <c r="J414" s="34"/>
      <c r="K414" s="34"/>
      <c r="L414" s="149" t="s">
        <v>3816</v>
      </c>
      <c r="M414" s="25" t="s">
        <v>3824</v>
      </c>
    </row>
    <row r="415" spans="1:13" ht="15">
      <c r="A415" s="45"/>
      <c r="B415" s="35" t="str">
        <f t="shared" si="12"/>
        <v>/IEA29PL/CCA29D/Consignment/HouseConsignment/TransportCharges</v>
      </c>
      <c r="C415" s="35" t="s">
        <v>3745</v>
      </c>
      <c r="D415" s="35" t="str">
        <f t="shared" si="13"/>
        <v>methodOfPayment</v>
      </c>
      <c r="E415" s="35"/>
      <c r="F415" s="54" t="s">
        <v>660</v>
      </c>
      <c r="G415" s="35"/>
      <c r="H415" s="45"/>
      <c r="I415" s="56" t="s">
        <v>18</v>
      </c>
      <c r="J415" s="56" t="s">
        <v>93</v>
      </c>
      <c r="K415" s="56" t="s">
        <v>661</v>
      </c>
      <c r="L415" s="59"/>
    </row>
    <row r="416" spans="1:13" ht="15">
      <c r="A416" s="156" t="s">
        <v>15</v>
      </c>
      <c r="B416" s="33" t="str">
        <f t="shared" si="12"/>
        <v>/IEA29PL/CCA29D/Consignment/HouseConsignment</v>
      </c>
      <c r="C416" s="33" t="s">
        <v>3746</v>
      </c>
      <c r="D416" s="33" t="str">
        <f t="shared" si="13"/>
        <v>ConsignmentItem</v>
      </c>
      <c r="E416" s="33"/>
      <c r="F416" s="55" t="s">
        <v>851</v>
      </c>
      <c r="G416" s="33"/>
      <c r="H416" s="34" t="s">
        <v>852</v>
      </c>
      <c r="I416" s="34" t="s">
        <v>18</v>
      </c>
      <c r="J416" s="34"/>
      <c r="K416" s="34"/>
      <c r="L416" s="149" t="s">
        <v>853</v>
      </c>
      <c r="M416" s="19"/>
    </row>
    <row r="417" spans="1:13" ht="15">
      <c r="A417" s="45"/>
      <c r="B417" s="35" t="str">
        <f t="shared" si="12"/>
        <v>/IEA29PL/CCA29D/Consignment/HouseConsignment/ConsignmentItem</v>
      </c>
      <c r="C417" s="35" t="s">
        <v>3747</v>
      </c>
      <c r="D417" s="35" t="str">
        <f t="shared" si="13"/>
        <v>goodsItemNumber</v>
      </c>
      <c r="E417" s="35"/>
      <c r="F417" s="54" t="s">
        <v>855</v>
      </c>
      <c r="G417" s="35"/>
      <c r="H417" s="45"/>
      <c r="I417" s="56" t="s">
        <v>18</v>
      </c>
      <c r="J417" s="56" t="s">
        <v>130</v>
      </c>
      <c r="K417" s="56"/>
      <c r="L417" s="59" t="s">
        <v>856</v>
      </c>
    </row>
    <row r="418" spans="1:13" ht="15">
      <c r="A418" s="45"/>
      <c r="B418" s="35" t="str">
        <f t="shared" si="12"/>
        <v>/IEA29PL/CCA29D/Consignment/HouseConsignment/ConsignmentItem</v>
      </c>
      <c r="C418" s="35" t="s">
        <v>3748</v>
      </c>
      <c r="D418" s="35" t="str">
        <f t="shared" si="13"/>
        <v>declarationGoodsItemNumber</v>
      </c>
      <c r="E418" s="35"/>
      <c r="F418" s="54" t="s">
        <v>858</v>
      </c>
      <c r="G418" s="35"/>
      <c r="H418" s="45"/>
      <c r="I418" s="56" t="s">
        <v>18</v>
      </c>
      <c r="J418" s="56" t="s">
        <v>130</v>
      </c>
      <c r="K418" s="56"/>
      <c r="L418" s="59" t="s">
        <v>859</v>
      </c>
    </row>
    <row r="419" spans="1:13" ht="15">
      <c r="A419" s="45"/>
      <c r="B419" s="35" t="str">
        <f t="shared" si="12"/>
        <v>/IEA29PL/CCA29D/Consignment/HouseConsignment/ConsignmentItem</v>
      </c>
      <c r="C419" s="35" t="s">
        <v>3749</v>
      </c>
      <c r="D419" s="35" t="str">
        <f t="shared" si="13"/>
        <v>declarationType</v>
      </c>
      <c r="E419" s="35"/>
      <c r="F419" s="54" t="s">
        <v>861</v>
      </c>
      <c r="G419" s="35"/>
      <c r="H419" s="45"/>
      <c r="I419" s="56" t="s">
        <v>28</v>
      </c>
      <c r="J419" s="56" t="s">
        <v>88</v>
      </c>
      <c r="K419" s="56" t="s">
        <v>862</v>
      </c>
      <c r="L419" s="59" t="s">
        <v>3865</v>
      </c>
    </row>
    <row r="420" spans="1:13" ht="15">
      <c r="A420" s="45"/>
      <c r="B420" s="35" t="str">
        <f t="shared" si="12"/>
        <v>/IEA29PL/CCA29D/Consignment/HouseConsignment/ConsignmentItem</v>
      </c>
      <c r="C420" s="35" t="s">
        <v>3750</v>
      </c>
      <c r="D420" s="35" t="str">
        <f t="shared" si="13"/>
        <v>countryOfDispatch</v>
      </c>
      <c r="E420" s="35"/>
      <c r="F420" s="54" t="s">
        <v>301</v>
      </c>
      <c r="G420" s="35"/>
      <c r="H420" s="45"/>
      <c r="I420" s="56" t="s">
        <v>28</v>
      </c>
      <c r="J420" s="56" t="s">
        <v>116</v>
      </c>
      <c r="K420" s="56" t="s">
        <v>260</v>
      </c>
      <c r="L420" s="59" t="s">
        <v>302</v>
      </c>
    </row>
    <row r="421" spans="1:13" ht="15">
      <c r="A421" s="45"/>
      <c r="B421" s="35" t="str">
        <f t="shared" si="12"/>
        <v>/IEA29PL/CCA29D/Consignment/HouseConsignment/ConsignmentItem</v>
      </c>
      <c r="C421" s="35" t="s">
        <v>3751</v>
      </c>
      <c r="D421" s="35" t="str">
        <f t="shared" si="13"/>
        <v>countryOfDestination</v>
      </c>
      <c r="E421" s="35"/>
      <c r="F421" s="54" t="s">
        <v>304</v>
      </c>
      <c r="G421" s="35"/>
      <c r="H421" s="45"/>
      <c r="I421" s="56" t="s">
        <v>28</v>
      </c>
      <c r="J421" s="56" t="s">
        <v>116</v>
      </c>
      <c r="K421" s="56" t="s">
        <v>260</v>
      </c>
      <c r="L421" s="59" t="s">
        <v>305</v>
      </c>
      <c r="M421" s="6" t="s">
        <v>3866</v>
      </c>
    </row>
    <row r="422" spans="1:13" ht="15">
      <c r="A422" s="45"/>
      <c r="B422" s="35" t="str">
        <f t="shared" si="12"/>
        <v>/IEA29PL/CCA29D/Consignment/HouseConsignment/ConsignmentItem</v>
      </c>
      <c r="C422" s="35" t="s">
        <v>3752</v>
      </c>
      <c r="D422" s="35" t="str">
        <f t="shared" si="13"/>
        <v>referenceNumberUCR</v>
      </c>
      <c r="E422" s="35"/>
      <c r="F422" s="54" t="s">
        <v>556</v>
      </c>
      <c r="G422" s="35"/>
      <c r="H422" s="45"/>
      <c r="I422" s="56" t="s">
        <v>28</v>
      </c>
      <c r="J422" s="56" t="s">
        <v>58</v>
      </c>
      <c r="K422" s="56"/>
      <c r="L422" s="59" t="s">
        <v>321</v>
      </c>
    </row>
    <row r="423" spans="1:13" ht="15">
      <c r="A423" s="156" t="s">
        <v>15</v>
      </c>
      <c r="B423" s="33" t="str">
        <f t="shared" si="12"/>
        <v>/IEA29PL/CCA29D/Consignment/HouseConsignment/ConsignmentItem</v>
      </c>
      <c r="C423" s="33" t="s">
        <v>3753</v>
      </c>
      <c r="D423" s="33" t="str">
        <f t="shared" si="13"/>
        <v>AdditionalSupplyChainActor</v>
      </c>
      <c r="E423" s="33"/>
      <c r="F423" s="55" t="s">
        <v>872</v>
      </c>
      <c r="G423" s="33"/>
      <c r="H423" s="34" t="s">
        <v>282</v>
      </c>
      <c r="I423" s="34" t="s">
        <v>23</v>
      </c>
      <c r="J423" s="34"/>
      <c r="K423" s="34"/>
      <c r="L423" s="149" t="s">
        <v>3985</v>
      </c>
      <c r="M423" s="19"/>
    </row>
    <row r="424" spans="1:13" ht="15">
      <c r="A424" s="45"/>
      <c r="B424" s="35" t="str">
        <f t="shared" si="12"/>
        <v>/IEA29PL/CCA29D/Consignment/HouseConsignment/ConsignmentItem/AdditionalSupplyChainActor</v>
      </c>
      <c r="C424" s="35" t="s">
        <v>3754</v>
      </c>
      <c r="D424" s="35" t="str">
        <f t="shared" si="13"/>
        <v>sequenceNumber</v>
      </c>
      <c r="E424" s="35"/>
      <c r="F424" s="54" t="s">
        <v>129</v>
      </c>
      <c r="G424" s="35"/>
      <c r="H424" s="45"/>
      <c r="I424" s="56" t="s">
        <v>18</v>
      </c>
      <c r="J424" s="56" t="s">
        <v>130</v>
      </c>
      <c r="K424" s="56"/>
      <c r="L424" s="59" t="s">
        <v>131</v>
      </c>
    </row>
    <row r="425" spans="1:13" ht="15">
      <c r="A425" s="45"/>
      <c r="B425" s="35" t="str">
        <f t="shared" si="12"/>
        <v>/IEA29PL/CCA29D/Consignment/HouseConsignment/ConsignmentItem/AdditionalSupplyChainActor</v>
      </c>
      <c r="C425" s="35" t="s">
        <v>3755</v>
      </c>
      <c r="D425" s="35" t="str">
        <f t="shared" si="13"/>
        <v>role</v>
      </c>
      <c r="E425" s="35"/>
      <c r="F425" s="54" t="s">
        <v>414</v>
      </c>
      <c r="G425" s="35"/>
      <c r="H425" s="45"/>
      <c r="I425" s="56" t="s">
        <v>18</v>
      </c>
      <c r="J425" s="56" t="s">
        <v>415</v>
      </c>
      <c r="K425" s="56" t="s">
        <v>416</v>
      </c>
      <c r="L425" s="59"/>
    </row>
    <row r="426" spans="1:13" ht="15">
      <c r="A426" s="45"/>
      <c r="B426" s="35" t="str">
        <f t="shared" si="12"/>
        <v>/IEA29PL/CCA29D/Consignment/HouseConsignment/ConsignmentItem/AdditionalSupplyChainActor</v>
      </c>
      <c r="C426" s="35" t="s">
        <v>3756</v>
      </c>
      <c r="D426" s="35" t="str">
        <f t="shared" si="13"/>
        <v>identificationNumber</v>
      </c>
      <c r="E426" s="35"/>
      <c r="F426" s="54" t="s">
        <v>236</v>
      </c>
      <c r="G426" s="35"/>
      <c r="H426" s="45"/>
      <c r="I426" s="56" t="s">
        <v>18</v>
      </c>
      <c r="J426" s="56" t="s">
        <v>178</v>
      </c>
      <c r="K426" s="56"/>
      <c r="L426" s="59" t="s">
        <v>327</v>
      </c>
    </row>
    <row r="427" spans="1:13" ht="15">
      <c r="A427" s="156" t="s">
        <v>15</v>
      </c>
      <c r="B427" s="33" t="str">
        <f t="shared" si="12"/>
        <v>/IEA29PL/CCA29D/Consignment/HouseConsignment/ConsignmentItem/AdditionalSupplyChainActor</v>
      </c>
      <c r="C427" s="33" t="s">
        <v>3757</v>
      </c>
      <c r="D427" s="33" t="str">
        <f t="shared" si="13"/>
        <v>SafetyAndSecurityIdentificationNumber</v>
      </c>
      <c r="E427" s="33"/>
      <c r="F427" s="55" t="s">
        <v>877</v>
      </c>
      <c r="G427" s="33"/>
      <c r="H427" s="34" t="s">
        <v>27</v>
      </c>
      <c r="I427" s="34" t="s">
        <v>28</v>
      </c>
      <c r="J427" s="34"/>
      <c r="K427" s="34"/>
      <c r="L427" s="149" t="s">
        <v>3811</v>
      </c>
      <c r="M427" s="19"/>
    </row>
    <row r="428" spans="1:13" ht="15">
      <c r="A428" s="45"/>
      <c r="B428" s="35" t="str">
        <f t="shared" si="12"/>
        <v>/IEA29PL/CCA29D/Consignment/HouseConsignment/ConsignmentItem/AdditionalSupplyChainActor/SafetyAndSecurityIdentificationNumber</v>
      </c>
      <c r="C428" s="35" t="s">
        <v>3758</v>
      </c>
      <c r="D428" s="35" t="str">
        <f t="shared" si="13"/>
        <v>identificationNumber</v>
      </c>
      <c r="E428" s="35"/>
      <c r="F428" s="54" t="s">
        <v>247</v>
      </c>
      <c r="G428" s="35"/>
      <c r="H428" s="45"/>
      <c r="I428" s="56" t="s">
        <v>18</v>
      </c>
      <c r="J428" s="56" t="s">
        <v>178</v>
      </c>
      <c r="K428" s="56"/>
      <c r="L428" s="59" t="s">
        <v>421</v>
      </c>
    </row>
    <row r="429" spans="1:13" ht="15">
      <c r="A429" s="45"/>
      <c r="B429" s="35" t="str">
        <f t="shared" si="12"/>
        <v>/IEA29PL/CCA29D/Consignment/HouseConsignment/ConsignmentItem/AdditionalSupplyChainActor/SafetyAndSecurityIdentificationNumber</v>
      </c>
      <c r="C429" s="35" t="s">
        <v>3759</v>
      </c>
      <c r="D429" s="35" t="str">
        <f t="shared" si="13"/>
        <v>country</v>
      </c>
      <c r="E429" s="35"/>
      <c r="F429" s="54" t="s">
        <v>250</v>
      </c>
      <c r="G429" s="35"/>
      <c r="H429" s="45"/>
      <c r="I429" s="56" t="s">
        <v>18</v>
      </c>
      <c r="J429" s="56" t="s">
        <v>116</v>
      </c>
      <c r="K429" s="56" t="s">
        <v>195</v>
      </c>
      <c r="L429" s="59"/>
    </row>
    <row r="430" spans="1:13" ht="15">
      <c r="A430" s="156" t="s">
        <v>15</v>
      </c>
      <c r="B430" s="33" t="str">
        <f t="shared" si="12"/>
        <v>/IEA29PL/CCA29D/Consignment/HouseConsignment/ConsignmentItem</v>
      </c>
      <c r="C430" s="33" t="s">
        <v>3760</v>
      </c>
      <c r="D430" s="33" t="str">
        <f t="shared" si="13"/>
        <v>Commodity</v>
      </c>
      <c r="E430" s="33"/>
      <c r="F430" s="55" t="s">
        <v>881</v>
      </c>
      <c r="G430" s="33"/>
      <c r="H430" s="34">
        <v>1</v>
      </c>
      <c r="I430" s="34" t="s">
        <v>18</v>
      </c>
      <c r="J430" s="34"/>
      <c r="K430" s="34"/>
      <c r="L430" s="149"/>
      <c r="M430" s="19"/>
    </row>
    <row r="431" spans="1:13" ht="15">
      <c r="A431" s="45"/>
      <c r="B431" s="35" t="str">
        <f t="shared" si="12"/>
        <v>/IEA29PL/CCA29D/Consignment/HouseConsignment/ConsignmentItem/Commodity</v>
      </c>
      <c r="C431" s="35" t="s">
        <v>3761</v>
      </c>
      <c r="D431" s="35" t="str">
        <f t="shared" si="13"/>
        <v>descriptionOfGoods</v>
      </c>
      <c r="E431" s="35"/>
      <c r="F431" s="54" t="s">
        <v>883</v>
      </c>
      <c r="G431" s="35"/>
      <c r="H431" s="45"/>
      <c r="I431" s="56" t="s">
        <v>18</v>
      </c>
      <c r="J431" s="56" t="s">
        <v>653</v>
      </c>
      <c r="K431" s="56"/>
      <c r="L431" s="59"/>
    </row>
    <row r="432" spans="1:13" ht="15">
      <c r="A432" s="45"/>
      <c r="B432" s="35" t="str">
        <f t="shared" si="12"/>
        <v>/IEA29PL/CCA29D/Consignment/HouseConsignment/ConsignmentItem/Commodity</v>
      </c>
      <c r="C432" s="35" t="s">
        <v>3762</v>
      </c>
      <c r="D432" s="35" t="str">
        <f t="shared" si="13"/>
        <v>cusCode</v>
      </c>
      <c r="E432" s="35"/>
      <c r="F432" s="54" t="s">
        <v>885</v>
      </c>
      <c r="G432" s="35"/>
      <c r="H432" s="45"/>
      <c r="I432" s="56" t="s">
        <v>23</v>
      </c>
      <c r="J432" s="56" t="s">
        <v>886</v>
      </c>
      <c r="K432" s="56" t="s">
        <v>887</v>
      </c>
      <c r="L432" s="59"/>
    </row>
    <row r="433" spans="1:13" ht="15">
      <c r="A433" s="156" t="s">
        <v>15</v>
      </c>
      <c r="B433" s="33" t="str">
        <f t="shared" si="12"/>
        <v>/IEA29PL/CCA29D/Consignment/HouseConsignment/ConsignmentItem/Commodity</v>
      </c>
      <c r="C433" s="33" t="s">
        <v>3763</v>
      </c>
      <c r="D433" s="33" t="str">
        <f t="shared" si="13"/>
        <v>CommodityCode</v>
      </c>
      <c r="E433" s="33"/>
      <c r="F433" s="55" t="s">
        <v>890</v>
      </c>
      <c r="G433" s="33"/>
      <c r="H433" s="34" t="s">
        <v>27</v>
      </c>
      <c r="I433" s="34" t="s">
        <v>28</v>
      </c>
      <c r="J433" s="34"/>
      <c r="K433" s="34"/>
      <c r="L433" s="149" t="s">
        <v>3825</v>
      </c>
      <c r="M433" s="25" t="s">
        <v>3826</v>
      </c>
    </row>
    <row r="434" spans="1:13" ht="15">
      <c r="A434" s="45"/>
      <c r="B434" s="35" t="str">
        <f t="shared" si="12"/>
        <v>/IEA29PL/CCA29D/Consignment/HouseConsignment/ConsignmentItem/Commodity/CommodityCode</v>
      </c>
      <c r="C434" s="35" t="s">
        <v>3764</v>
      </c>
      <c r="D434" s="35" t="str">
        <f t="shared" si="13"/>
        <v>harmonizedSystemSubHeadingCode</v>
      </c>
      <c r="E434" s="35"/>
      <c r="F434" s="54" t="s">
        <v>894</v>
      </c>
      <c r="G434" s="35"/>
      <c r="H434" s="45"/>
      <c r="I434" s="56" t="s">
        <v>18</v>
      </c>
      <c r="J434" s="56" t="s">
        <v>76</v>
      </c>
      <c r="K434" s="56" t="s">
        <v>275</v>
      </c>
      <c r="L434" s="59"/>
    </row>
    <row r="435" spans="1:13" ht="15">
      <c r="A435" s="45"/>
      <c r="B435" s="35" t="str">
        <f t="shared" si="12"/>
        <v>/IEA29PL/CCA29D/Consignment/HouseConsignment/ConsignmentItem/Commodity/CommodityCode</v>
      </c>
      <c r="C435" s="35" t="s">
        <v>3765</v>
      </c>
      <c r="D435" s="35" t="str">
        <f t="shared" si="13"/>
        <v>combinedNomenclatureCode</v>
      </c>
      <c r="E435" s="35"/>
      <c r="F435" s="54" t="s">
        <v>896</v>
      </c>
      <c r="G435" s="35"/>
      <c r="H435" s="45"/>
      <c r="I435" s="56" t="s">
        <v>23</v>
      </c>
      <c r="J435" s="56" t="s">
        <v>897</v>
      </c>
      <c r="K435" s="56"/>
      <c r="L435" s="59" t="s">
        <v>1988</v>
      </c>
    </row>
    <row r="436" spans="1:13" ht="15">
      <c r="A436" s="156" t="s">
        <v>15</v>
      </c>
      <c r="B436" s="33" t="str">
        <f t="shared" si="12"/>
        <v>/IEA29PL/CCA29D/Consignment/HouseConsignment/ConsignmentItem/Commodity</v>
      </c>
      <c r="C436" s="33" t="s">
        <v>3766</v>
      </c>
      <c r="D436" s="33" t="str">
        <f t="shared" si="13"/>
        <v>DangerousGoods</v>
      </c>
      <c r="E436" s="33"/>
      <c r="F436" s="55" t="s">
        <v>899</v>
      </c>
      <c r="G436" s="33"/>
      <c r="H436" s="34" t="s">
        <v>282</v>
      </c>
      <c r="I436" s="34" t="s">
        <v>23</v>
      </c>
      <c r="J436" s="34"/>
      <c r="K436" s="34"/>
      <c r="L436" s="149" t="s">
        <v>900</v>
      </c>
      <c r="M436" s="19"/>
    </row>
    <row r="437" spans="1:13" ht="15">
      <c r="A437" s="45"/>
      <c r="B437" s="35" t="str">
        <f t="shared" si="12"/>
        <v>/IEA29PL/CCA29D/Consignment/HouseConsignment/ConsignmentItem/Commodity/DangerousGoods</v>
      </c>
      <c r="C437" s="35" t="s">
        <v>3767</v>
      </c>
      <c r="D437" s="35" t="str">
        <f t="shared" si="13"/>
        <v>sequenceNumber</v>
      </c>
      <c r="E437" s="35"/>
      <c r="F437" s="54" t="s">
        <v>129</v>
      </c>
      <c r="G437" s="35"/>
      <c r="H437" s="45"/>
      <c r="I437" s="56" t="s">
        <v>18</v>
      </c>
      <c r="J437" s="56" t="s">
        <v>130</v>
      </c>
      <c r="K437" s="56"/>
      <c r="L437" s="59" t="s">
        <v>131</v>
      </c>
    </row>
    <row r="438" spans="1:13" ht="15">
      <c r="A438" s="45"/>
      <c r="B438" s="35" t="str">
        <f t="shared" si="12"/>
        <v>/IEA29PL/CCA29D/Consignment/HouseConsignment/ConsignmentItem/Commodity/DangerousGoods</v>
      </c>
      <c r="C438" s="35" t="s">
        <v>3768</v>
      </c>
      <c r="D438" s="35" t="str">
        <f t="shared" si="13"/>
        <v>UNNumber</v>
      </c>
      <c r="E438" s="35"/>
      <c r="F438" s="54" t="s">
        <v>903</v>
      </c>
      <c r="G438" s="35"/>
      <c r="H438" s="45"/>
      <c r="I438" s="56" t="s">
        <v>18</v>
      </c>
      <c r="J438" s="56" t="s">
        <v>608</v>
      </c>
      <c r="K438" s="56" t="s">
        <v>904</v>
      </c>
      <c r="L438" s="59"/>
    </row>
    <row r="439" spans="1:13" ht="15">
      <c r="A439" s="156" t="s">
        <v>15</v>
      </c>
      <c r="B439" s="33" t="str">
        <f t="shared" si="12"/>
        <v>/IEA29PL/CCA29D/Consignment/HouseConsignment/ConsignmentItem/Commodity</v>
      </c>
      <c r="C439" s="33" t="s">
        <v>3769</v>
      </c>
      <c r="D439" s="33" t="str">
        <f t="shared" si="13"/>
        <v>GoodsMeasure</v>
      </c>
      <c r="E439" s="33"/>
      <c r="F439" s="55" t="s">
        <v>906</v>
      </c>
      <c r="G439" s="33"/>
      <c r="H439" s="34">
        <v>1</v>
      </c>
      <c r="I439" s="34" t="s">
        <v>18</v>
      </c>
      <c r="J439" s="34"/>
      <c r="K439" s="34"/>
      <c r="L439" s="149"/>
      <c r="M439" s="19"/>
    </row>
    <row r="440" spans="1:13" ht="15">
      <c r="A440" s="45"/>
      <c r="B440" s="35" t="str">
        <f t="shared" ref="B440:B477" si="14">MID(C440,1,FIND("#",SUBSTITUTE(C440,"/","#",LEN(C440)-LEN(SUBSTITUTE(C440,"/",""))),1)-1)</f>
        <v>/IEA29PL/CCA29D/Consignment/HouseConsignment/ConsignmentItem/Commodity/GoodsMeasure</v>
      </c>
      <c r="C440" s="35" t="s">
        <v>3770</v>
      </c>
      <c r="D440" s="35" t="str">
        <f t="shared" ref="D440:D477" si="15">RIGHT(C440,LEN(C440)-FIND("#",SUBSTITUTE(C440,"/","#",LEN(C440)-LEN(SUBSTITUTE(C440,"/",""))),1))</f>
        <v>grossMass</v>
      </c>
      <c r="E440" s="35"/>
      <c r="F440" s="54" t="s">
        <v>672</v>
      </c>
      <c r="G440" s="35"/>
      <c r="H440" s="45"/>
      <c r="I440" s="56" t="s">
        <v>18</v>
      </c>
      <c r="J440" s="56" t="s">
        <v>317</v>
      </c>
      <c r="K440" s="56"/>
      <c r="L440" s="59" t="s">
        <v>909</v>
      </c>
      <c r="M440" s="6"/>
    </row>
    <row r="441" spans="1:13" ht="15">
      <c r="A441" s="45"/>
      <c r="B441" s="35" t="str">
        <f t="shared" si="14"/>
        <v>/IEA29PL/CCA29D/Consignment/HouseConsignment/ConsignmentItem/Commodity/GoodsMeasure</v>
      </c>
      <c r="C441" s="35" t="s">
        <v>3771</v>
      </c>
      <c r="D441" s="35" t="str">
        <f t="shared" si="15"/>
        <v>netMass</v>
      </c>
      <c r="E441" s="35"/>
      <c r="F441" s="54" t="s">
        <v>911</v>
      </c>
      <c r="G441" s="35"/>
      <c r="H441" s="45"/>
      <c r="I441" s="56" t="s">
        <v>28</v>
      </c>
      <c r="J441" s="56" t="s">
        <v>317</v>
      </c>
      <c r="K441" s="56"/>
      <c r="L441" s="59" t="s">
        <v>912</v>
      </c>
    </row>
    <row r="442" spans="1:13" ht="15">
      <c r="A442" s="156" t="s">
        <v>15</v>
      </c>
      <c r="B442" s="33" t="str">
        <f t="shared" si="14"/>
        <v>/IEA29PL/CCA29D/Consignment/HouseConsignment/ConsignmentItem</v>
      </c>
      <c r="C442" s="33" t="s">
        <v>3772</v>
      </c>
      <c r="D442" s="33" t="str">
        <f t="shared" si="15"/>
        <v>Packaging</v>
      </c>
      <c r="E442" s="33"/>
      <c r="F442" s="55" t="s">
        <v>916</v>
      </c>
      <c r="G442" s="33"/>
      <c r="H442" s="34" t="s">
        <v>917</v>
      </c>
      <c r="I442" s="34" t="s">
        <v>18</v>
      </c>
      <c r="J442" s="34"/>
      <c r="K442" s="34"/>
      <c r="L442" s="149"/>
      <c r="M442" s="19"/>
    </row>
    <row r="443" spans="1:13" ht="15">
      <c r="A443" s="45"/>
      <c r="B443" s="35" t="str">
        <f t="shared" si="14"/>
        <v>/IEA29PL/CCA29D/Consignment/HouseConsignment/ConsignmentItem/Packaging</v>
      </c>
      <c r="C443" s="35" t="s">
        <v>3773</v>
      </c>
      <c r="D443" s="35" t="str">
        <f t="shared" si="15"/>
        <v>sequenceNumber</v>
      </c>
      <c r="E443" s="35"/>
      <c r="F443" s="54" t="s">
        <v>129</v>
      </c>
      <c r="G443" s="35"/>
      <c r="H443" s="45"/>
      <c r="I443" s="56" t="s">
        <v>18</v>
      </c>
      <c r="J443" s="56" t="s">
        <v>130</v>
      </c>
      <c r="K443" s="56"/>
      <c r="L443" s="59" t="s">
        <v>131</v>
      </c>
    </row>
    <row r="444" spans="1:13" ht="15">
      <c r="A444" s="45"/>
      <c r="B444" s="35" t="str">
        <f t="shared" si="14"/>
        <v>/IEA29PL/CCA29D/Consignment/HouseConsignment/ConsignmentItem/Packaging</v>
      </c>
      <c r="C444" s="35" t="s">
        <v>3774</v>
      </c>
      <c r="D444" s="35" t="str">
        <f t="shared" si="15"/>
        <v>typeOfPackages</v>
      </c>
      <c r="E444" s="35"/>
      <c r="F444" s="54" t="s">
        <v>920</v>
      </c>
      <c r="G444" s="35"/>
      <c r="H444" s="45"/>
      <c r="I444" s="56" t="s">
        <v>18</v>
      </c>
      <c r="J444" s="56" t="s">
        <v>897</v>
      </c>
      <c r="K444" s="56" t="s">
        <v>921</v>
      </c>
      <c r="L444" s="59" t="s">
        <v>922</v>
      </c>
    </row>
    <row r="445" spans="1:13" ht="15">
      <c r="A445" s="45"/>
      <c r="B445" s="35" t="str">
        <f t="shared" si="14"/>
        <v>/IEA29PL/CCA29D/Consignment/HouseConsignment/ConsignmentItem/Packaging</v>
      </c>
      <c r="C445" s="35" t="s">
        <v>3775</v>
      </c>
      <c r="D445" s="35" t="str">
        <f t="shared" si="15"/>
        <v>numberOfPackages</v>
      </c>
      <c r="E445" s="35"/>
      <c r="F445" s="54" t="s">
        <v>924</v>
      </c>
      <c r="G445" s="35"/>
      <c r="H445" s="45"/>
      <c r="I445" s="56" t="s">
        <v>28</v>
      </c>
      <c r="J445" s="56" t="s">
        <v>925</v>
      </c>
      <c r="K445" s="56"/>
      <c r="L445" s="59" t="s">
        <v>926</v>
      </c>
    </row>
    <row r="446" spans="1:13" ht="15">
      <c r="A446" s="45"/>
      <c r="B446" s="35" t="str">
        <f t="shared" si="14"/>
        <v>/IEA29PL/CCA29D/Consignment/HouseConsignment/ConsignmentItem/Packaging</v>
      </c>
      <c r="C446" s="35" t="s">
        <v>3776</v>
      </c>
      <c r="D446" s="35" t="str">
        <f t="shared" si="15"/>
        <v>shippingMarks</v>
      </c>
      <c r="E446" s="35"/>
      <c r="F446" s="54" t="s">
        <v>928</v>
      </c>
      <c r="G446" s="35"/>
      <c r="H446" s="45"/>
      <c r="I446" s="56" t="s">
        <v>28</v>
      </c>
      <c r="J446" s="56" t="s">
        <v>653</v>
      </c>
      <c r="K446" s="56"/>
      <c r="L446" s="59" t="s">
        <v>929</v>
      </c>
    </row>
    <row r="447" spans="1:13" ht="15">
      <c r="A447" s="156" t="s">
        <v>15</v>
      </c>
      <c r="B447" s="33" t="str">
        <f t="shared" si="14"/>
        <v>/IEA29PL/CCA29D/Consignment/HouseConsignment/ConsignmentItem</v>
      </c>
      <c r="C447" s="33" t="s">
        <v>3777</v>
      </c>
      <c r="D447" s="33" t="str">
        <f t="shared" si="15"/>
        <v>PassiveBorderTransportMeans</v>
      </c>
      <c r="E447" s="33"/>
      <c r="F447" s="55" t="s">
        <v>931</v>
      </c>
      <c r="G447" s="33"/>
      <c r="H447" s="34" t="s">
        <v>282</v>
      </c>
      <c r="I447" s="34" t="s">
        <v>28</v>
      </c>
      <c r="J447" s="34"/>
      <c r="K447" s="34"/>
      <c r="L447" s="149" t="s">
        <v>794</v>
      </c>
      <c r="M447" s="19"/>
    </row>
    <row r="448" spans="1:13" ht="15">
      <c r="A448" s="45"/>
      <c r="B448" s="35" t="str">
        <f t="shared" si="14"/>
        <v>/IEA29PL/CCA29D/Consignment/HouseConsignment/ConsignmentItem/PassiveBorderTransportMeans</v>
      </c>
      <c r="C448" s="35" t="s">
        <v>3778</v>
      </c>
      <c r="D448" s="35" t="str">
        <f t="shared" si="15"/>
        <v>sequenceNumber</v>
      </c>
      <c r="E448" s="35"/>
      <c r="F448" s="54" t="s">
        <v>129</v>
      </c>
      <c r="G448" s="35"/>
      <c r="H448" s="45"/>
      <c r="I448" s="56" t="s">
        <v>18</v>
      </c>
      <c r="J448" s="56" t="s">
        <v>130</v>
      </c>
      <c r="K448" s="56"/>
      <c r="L448" s="59" t="s">
        <v>131</v>
      </c>
    </row>
    <row r="449" spans="1:13" ht="15">
      <c r="A449" s="45"/>
      <c r="B449" s="35" t="str">
        <f t="shared" si="14"/>
        <v>/IEA29PL/CCA29D/Consignment/HouseConsignment/ConsignmentItem/PassiveBorderTransportMeans</v>
      </c>
      <c r="C449" s="35" t="s">
        <v>3779</v>
      </c>
      <c r="D449" s="35" t="str">
        <f t="shared" si="15"/>
        <v>identificationNumber</v>
      </c>
      <c r="E449" s="35"/>
      <c r="F449" s="54" t="s">
        <v>530</v>
      </c>
      <c r="G449" s="35"/>
      <c r="H449" s="45"/>
      <c r="I449" s="56" t="s">
        <v>18</v>
      </c>
      <c r="J449" s="56" t="s">
        <v>58</v>
      </c>
      <c r="K449" s="56"/>
      <c r="L449" s="59"/>
    </row>
    <row r="450" spans="1:13" ht="15">
      <c r="A450" s="45"/>
      <c r="B450" s="35" t="str">
        <f t="shared" si="14"/>
        <v>/IEA29PL/CCA29D/Consignment/HouseConsignment/ConsignmentItem/PassiveBorderTransportMeans</v>
      </c>
      <c r="C450" s="35" t="s">
        <v>3780</v>
      </c>
      <c r="D450" s="35" t="str">
        <f t="shared" si="15"/>
        <v>typeOfIdentification</v>
      </c>
      <c r="E450" s="35"/>
      <c r="F450" s="54" t="s">
        <v>525</v>
      </c>
      <c r="G450" s="35"/>
      <c r="H450" s="45"/>
      <c r="I450" s="56" t="s">
        <v>18</v>
      </c>
      <c r="J450" s="56" t="s">
        <v>526</v>
      </c>
      <c r="K450" s="56" t="s">
        <v>527</v>
      </c>
      <c r="L450" s="59"/>
    </row>
    <row r="451" spans="1:13" ht="15">
      <c r="A451" s="45"/>
      <c r="B451" s="35" t="str">
        <f t="shared" si="14"/>
        <v>/IEA29PL/CCA29D/Consignment/HouseConsignment/ConsignmentItem/PassiveBorderTransportMeans</v>
      </c>
      <c r="C451" s="35" t="s">
        <v>3781</v>
      </c>
      <c r="D451" s="35" t="str">
        <f t="shared" si="15"/>
        <v>typeOfMeansOfTransport</v>
      </c>
      <c r="E451" s="35"/>
      <c r="F451" s="54" t="s">
        <v>799</v>
      </c>
      <c r="G451" s="35"/>
      <c r="H451" s="45"/>
      <c r="I451" s="56" t="s">
        <v>18</v>
      </c>
      <c r="J451" s="56" t="s">
        <v>24</v>
      </c>
      <c r="K451" s="56" t="s">
        <v>561</v>
      </c>
      <c r="L451" s="59"/>
    </row>
    <row r="452" spans="1:13" ht="15">
      <c r="A452" s="45"/>
      <c r="B452" s="35" t="str">
        <f t="shared" si="14"/>
        <v>/IEA29PL/CCA29D/Consignment/HouseConsignment/ConsignmentItem/PassiveBorderTransportMeans</v>
      </c>
      <c r="C452" s="35" t="s">
        <v>3782</v>
      </c>
      <c r="D452" s="35" t="str">
        <f t="shared" si="15"/>
        <v>nationality</v>
      </c>
      <c r="E452" s="35"/>
      <c r="F452" s="54" t="s">
        <v>533</v>
      </c>
      <c r="G452" s="35"/>
      <c r="H452" s="45"/>
      <c r="I452" s="56" t="s">
        <v>18</v>
      </c>
      <c r="J452" s="56" t="s">
        <v>116</v>
      </c>
      <c r="K452" s="56" t="s">
        <v>534</v>
      </c>
      <c r="L452" s="59"/>
    </row>
    <row r="453" spans="1:13" ht="15">
      <c r="A453" s="156" t="s">
        <v>15</v>
      </c>
      <c r="B453" s="33" t="str">
        <f t="shared" si="14"/>
        <v>/IEA29PL/CCA29D/Consignment/HouseConsignment/ConsignmentItem</v>
      </c>
      <c r="C453" s="33" t="s">
        <v>3783</v>
      </c>
      <c r="D453" s="33" t="str">
        <f t="shared" si="15"/>
        <v>PreviousDocument</v>
      </c>
      <c r="E453" s="33"/>
      <c r="F453" s="55" t="s">
        <v>938</v>
      </c>
      <c r="G453" s="33"/>
      <c r="H453" s="34" t="s">
        <v>282</v>
      </c>
      <c r="I453" s="34" t="s">
        <v>28</v>
      </c>
      <c r="J453" s="34"/>
      <c r="K453" s="34"/>
      <c r="L453" s="149" t="s">
        <v>3827</v>
      </c>
      <c r="M453" s="19"/>
    </row>
    <row r="454" spans="1:13" ht="15">
      <c r="A454" s="45"/>
      <c r="B454" s="35" t="str">
        <f t="shared" si="14"/>
        <v>/IEA29PL/CCA29D/Consignment/HouseConsignment/ConsignmentItem/PreviousDocument</v>
      </c>
      <c r="C454" s="35" t="s">
        <v>3784</v>
      </c>
      <c r="D454" s="35" t="str">
        <f t="shared" si="15"/>
        <v>sequenceNumber</v>
      </c>
      <c r="E454" s="35"/>
      <c r="F454" s="54" t="s">
        <v>129</v>
      </c>
      <c r="G454" s="35"/>
      <c r="H454" s="45"/>
      <c r="I454" s="56" t="s">
        <v>18</v>
      </c>
      <c r="J454" s="56" t="s">
        <v>130</v>
      </c>
      <c r="K454" s="56"/>
      <c r="L454" s="59" t="s">
        <v>131</v>
      </c>
    </row>
    <row r="455" spans="1:13" ht="15">
      <c r="A455" s="45"/>
      <c r="B455" s="35" t="str">
        <f t="shared" si="14"/>
        <v>/IEA29PL/CCA29D/Consignment/HouseConsignment/ConsignmentItem/PreviousDocument</v>
      </c>
      <c r="C455" s="35" t="s">
        <v>3785</v>
      </c>
      <c r="D455" s="35" t="str">
        <f t="shared" si="15"/>
        <v>type</v>
      </c>
      <c r="E455" s="35"/>
      <c r="F455" s="54" t="s">
        <v>607</v>
      </c>
      <c r="G455" s="35"/>
      <c r="H455" s="45"/>
      <c r="I455" s="56" t="s">
        <v>18</v>
      </c>
      <c r="J455" s="56" t="s">
        <v>608</v>
      </c>
      <c r="K455" s="56" t="s">
        <v>609</v>
      </c>
      <c r="L455" s="59" t="s">
        <v>941</v>
      </c>
    </row>
    <row r="456" spans="1:13" ht="15">
      <c r="A456" s="45"/>
      <c r="B456" s="35" t="str">
        <f t="shared" si="14"/>
        <v>/IEA29PL/CCA29D/Consignment/HouseConsignment/ConsignmentItem/PreviousDocument</v>
      </c>
      <c r="C456" s="35" t="s">
        <v>3786</v>
      </c>
      <c r="D456" s="35" t="str">
        <f t="shared" si="15"/>
        <v>referenceNumber</v>
      </c>
      <c r="E456" s="35"/>
      <c r="F456" s="54" t="s">
        <v>943</v>
      </c>
      <c r="G456" s="35"/>
      <c r="H456" s="45"/>
      <c r="I456" s="56" t="s">
        <v>18</v>
      </c>
      <c r="J456" s="56" t="s">
        <v>184</v>
      </c>
      <c r="K456" s="56"/>
      <c r="L456" s="59" t="s">
        <v>4049</v>
      </c>
    </row>
    <row r="457" spans="1:13" ht="15">
      <c r="A457" s="45"/>
      <c r="B457" s="35" t="str">
        <f t="shared" si="14"/>
        <v>/IEA29PL/CCA29D/Consignment/HouseConsignment/ConsignmentItem/PreviousDocument</v>
      </c>
      <c r="C457" s="35" t="s">
        <v>3787</v>
      </c>
      <c r="D457" s="35" t="str">
        <f t="shared" si="15"/>
        <v>goodsItemNumber</v>
      </c>
      <c r="E457" s="35"/>
      <c r="F457" s="94" t="s">
        <v>945</v>
      </c>
      <c r="G457" s="35"/>
      <c r="H457" s="45"/>
      <c r="I457" s="56" t="s">
        <v>28</v>
      </c>
      <c r="J457" s="56" t="s">
        <v>130</v>
      </c>
      <c r="K457" s="56"/>
      <c r="L457" s="59" t="s">
        <v>946</v>
      </c>
    </row>
    <row r="458" spans="1:13" ht="15">
      <c r="A458" s="45"/>
      <c r="B458" s="35" t="str">
        <f t="shared" si="14"/>
        <v>/IEA29PL/CCA29D/Consignment/HouseConsignment/ConsignmentItem/PreviousDocument</v>
      </c>
      <c r="C458" s="35" t="s">
        <v>3788</v>
      </c>
      <c r="D458" s="35" t="str">
        <f t="shared" si="15"/>
        <v>typeOfPackages</v>
      </c>
      <c r="E458" s="35"/>
      <c r="F458" s="94" t="s">
        <v>948</v>
      </c>
      <c r="G458" s="35"/>
      <c r="H458" s="45"/>
      <c r="I458" s="56" t="s">
        <v>28</v>
      </c>
      <c r="J458" s="56" t="s">
        <v>897</v>
      </c>
      <c r="K458" s="56" t="s">
        <v>921</v>
      </c>
      <c r="L458" s="59" t="s">
        <v>949</v>
      </c>
    </row>
    <row r="459" spans="1:13" ht="15">
      <c r="A459" s="45"/>
      <c r="B459" s="35" t="str">
        <f t="shared" si="14"/>
        <v>/IEA29PL/CCA29D/Consignment/HouseConsignment/ConsignmentItem/PreviousDocument</v>
      </c>
      <c r="C459" s="35" t="s">
        <v>3789</v>
      </c>
      <c r="D459" s="35" t="str">
        <f t="shared" si="15"/>
        <v>numberOfPackages</v>
      </c>
      <c r="E459" s="35"/>
      <c r="F459" s="94" t="s">
        <v>951</v>
      </c>
      <c r="G459" s="35"/>
      <c r="H459" s="45"/>
      <c r="I459" s="56" t="s">
        <v>28</v>
      </c>
      <c r="J459" s="56" t="s">
        <v>925</v>
      </c>
      <c r="K459" s="56"/>
      <c r="L459" s="59" t="s">
        <v>949</v>
      </c>
    </row>
    <row r="460" spans="1:13" ht="15">
      <c r="A460" s="45"/>
      <c r="B460" s="35" t="str">
        <f t="shared" si="14"/>
        <v>/IEA29PL/CCA29D/Consignment/HouseConsignment/ConsignmentItem/PreviousDocument</v>
      </c>
      <c r="C460" s="35" t="s">
        <v>3790</v>
      </c>
      <c r="D460" s="35" t="str">
        <f t="shared" si="15"/>
        <v>measurementUnitAndQualifier</v>
      </c>
      <c r="E460" s="35"/>
      <c r="F460" s="94" t="s">
        <v>953</v>
      </c>
      <c r="G460" s="35"/>
      <c r="H460" s="45"/>
      <c r="I460" s="56" t="s">
        <v>28</v>
      </c>
      <c r="J460" s="56" t="s">
        <v>24</v>
      </c>
      <c r="K460" s="56" t="s">
        <v>954</v>
      </c>
      <c r="L460" s="59" t="s">
        <v>955</v>
      </c>
    </row>
    <row r="461" spans="1:13" ht="15">
      <c r="A461" s="45"/>
      <c r="B461" s="35" t="str">
        <f t="shared" si="14"/>
        <v>/IEA29PL/CCA29D/Consignment/HouseConsignment/ConsignmentItem/PreviousDocument</v>
      </c>
      <c r="C461" s="35" t="s">
        <v>3791</v>
      </c>
      <c r="D461" s="35" t="str">
        <f t="shared" si="15"/>
        <v>quantity</v>
      </c>
      <c r="E461" s="35"/>
      <c r="F461" s="94" t="s">
        <v>957</v>
      </c>
      <c r="G461" s="35"/>
      <c r="H461" s="45"/>
      <c r="I461" s="56" t="s">
        <v>28</v>
      </c>
      <c r="J461" s="56" t="s">
        <v>317</v>
      </c>
      <c r="K461" s="56"/>
      <c r="L461" s="59" t="s">
        <v>958</v>
      </c>
    </row>
    <row r="462" spans="1:13" ht="15">
      <c r="A462" s="45"/>
      <c r="B462" s="35" t="str">
        <f t="shared" si="14"/>
        <v>/IEA29PL/CCA29D/Consignment/HouseConsignment/ConsignmentItem/PreviousDocument</v>
      </c>
      <c r="C462" s="35" t="s">
        <v>3792</v>
      </c>
      <c r="D462" s="35" t="str">
        <f t="shared" si="15"/>
        <v>complementOfInformation</v>
      </c>
      <c r="E462" s="35"/>
      <c r="F462" s="54" t="s">
        <v>613</v>
      </c>
      <c r="G462" s="35"/>
      <c r="H462" s="45"/>
      <c r="I462" s="56" t="s">
        <v>23</v>
      </c>
      <c r="J462" s="56" t="s">
        <v>58</v>
      </c>
      <c r="K462" s="56"/>
      <c r="L462" s="59"/>
    </row>
    <row r="463" spans="1:13" ht="15">
      <c r="A463" s="156" t="s">
        <v>15</v>
      </c>
      <c r="B463" s="33" t="str">
        <f t="shared" si="14"/>
        <v>/IEA29PL/CCA29D/Consignment/HouseConsignment/ConsignmentItem</v>
      </c>
      <c r="C463" s="33" t="s">
        <v>3793</v>
      </c>
      <c r="D463" s="33" t="str">
        <f t="shared" si="15"/>
        <v>SupportingDocument</v>
      </c>
      <c r="E463" s="33"/>
      <c r="F463" s="55" t="s">
        <v>961</v>
      </c>
      <c r="G463" s="33"/>
      <c r="H463" s="34" t="s">
        <v>282</v>
      </c>
      <c r="I463" s="34" t="s">
        <v>23</v>
      </c>
      <c r="J463" s="34"/>
      <c r="K463" s="34"/>
      <c r="L463" s="149" t="s">
        <v>616</v>
      </c>
      <c r="M463" s="19"/>
    </row>
    <row r="464" spans="1:13" ht="15">
      <c r="A464" s="45"/>
      <c r="B464" s="35" t="str">
        <f t="shared" si="14"/>
        <v>/IEA29PL/CCA29D/Consignment/HouseConsignment/ConsignmentItem/SupportingDocument</v>
      </c>
      <c r="C464" s="35" t="s">
        <v>3794</v>
      </c>
      <c r="D464" s="35" t="str">
        <f t="shared" si="15"/>
        <v>sequenceNumber</v>
      </c>
      <c r="E464" s="35"/>
      <c r="F464" s="54" t="s">
        <v>129</v>
      </c>
      <c r="G464" s="35"/>
      <c r="H464" s="45"/>
      <c r="I464" s="56" t="s">
        <v>18</v>
      </c>
      <c r="J464" s="56" t="s">
        <v>130</v>
      </c>
      <c r="K464" s="56"/>
      <c r="L464" s="59" t="s">
        <v>131</v>
      </c>
    </row>
    <row r="465" spans="1:13" ht="15">
      <c r="A465" s="45"/>
      <c r="B465" s="35" t="str">
        <f t="shared" si="14"/>
        <v>/IEA29PL/CCA29D/Consignment/HouseConsignment/ConsignmentItem/SupportingDocument</v>
      </c>
      <c r="C465" s="35" t="s">
        <v>3795</v>
      </c>
      <c r="D465" s="35" t="str">
        <f t="shared" si="15"/>
        <v>type</v>
      </c>
      <c r="E465" s="35"/>
      <c r="F465" s="54" t="s">
        <v>607</v>
      </c>
      <c r="G465" s="35"/>
      <c r="H465" s="45"/>
      <c r="I465" s="56" t="s">
        <v>18</v>
      </c>
      <c r="J465" s="56" t="s">
        <v>608</v>
      </c>
      <c r="K465" s="56" t="s">
        <v>619</v>
      </c>
      <c r="L465" s="59" t="s">
        <v>639</v>
      </c>
    </row>
    <row r="466" spans="1:13" ht="15">
      <c r="A466" s="45"/>
      <c r="B466" s="35" t="str">
        <f t="shared" si="14"/>
        <v>/IEA29PL/CCA29D/Consignment/HouseConsignment/ConsignmentItem/SupportingDocument</v>
      </c>
      <c r="C466" s="35" t="s">
        <v>3796</v>
      </c>
      <c r="D466" s="35" t="str">
        <f t="shared" si="15"/>
        <v>referenceNumber</v>
      </c>
      <c r="E466" s="35"/>
      <c r="F466" s="54" t="s">
        <v>611</v>
      </c>
      <c r="G466" s="35"/>
      <c r="H466" s="45"/>
      <c r="I466" s="56" t="s">
        <v>18</v>
      </c>
      <c r="J466" s="56" t="s">
        <v>184</v>
      </c>
      <c r="K466" s="56"/>
      <c r="L466" s="59" t="s">
        <v>3867</v>
      </c>
    </row>
    <row r="467" spans="1:13" ht="15">
      <c r="A467" s="45"/>
      <c r="B467" s="35" t="str">
        <f t="shared" si="14"/>
        <v>/IEA29PL/CCA29D/Consignment/HouseConsignment/ConsignmentItem/SupportingDocument</v>
      </c>
      <c r="C467" s="35" t="s">
        <v>3797</v>
      </c>
      <c r="D467" s="35" t="str">
        <f t="shared" si="15"/>
        <v>documentLineItemNumber</v>
      </c>
      <c r="E467" s="35"/>
      <c r="F467" s="54" t="s">
        <v>623</v>
      </c>
      <c r="G467" s="35"/>
      <c r="H467" s="45"/>
      <c r="I467" s="56" t="s">
        <v>23</v>
      </c>
      <c r="J467" s="56" t="s">
        <v>130</v>
      </c>
      <c r="K467" s="56"/>
      <c r="L467" s="59"/>
    </row>
    <row r="468" spans="1:13" ht="15">
      <c r="A468" s="45"/>
      <c r="B468" s="35" t="str">
        <f t="shared" si="14"/>
        <v>/IEA29PL/CCA29D/Consignment/HouseConsignment/ConsignmentItem/SupportingDocument</v>
      </c>
      <c r="C468" s="35" t="s">
        <v>3798</v>
      </c>
      <c r="D468" s="35" t="str">
        <f t="shared" si="15"/>
        <v>complementOfInformation</v>
      </c>
      <c r="E468" s="35"/>
      <c r="F468" s="54" t="s">
        <v>613</v>
      </c>
      <c r="G468" s="35"/>
      <c r="H468" s="45"/>
      <c r="I468" s="56" t="s">
        <v>23</v>
      </c>
      <c r="J468" s="56" t="s">
        <v>58</v>
      </c>
      <c r="K468" s="56"/>
      <c r="L468" s="59"/>
    </row>
    <row r="469" spans="1:13" ht="15">
      <c r="A469" s="156" t="s">
        <v>15</v>
      </c>
      <c r="B469" s="33" t="str">
        <f t="shared" si="14"/>
        <v>/IEA29PL/CCA29D/Consignment/HouseConsignment/ConsignmentItem</v>
      </c>
      <c r="C469" s="33" t="s">
        <v>3799</v>
      </c>
      <c r="D469" s="33" t="str">
        <f t="shared" si="15"/>
        <v>AdditionalReference</v>
      </c>
      <c r="E469" s="33"/>
      <c r="F469" s="55" t="s">
        <v>969</v>
      </c>
      <c r="G469" s="33"/>
      <c r="H469" s="34" t="s">
        <v>282</v>
      </c>
      <c r="I469" s="34" t="s">
        <v>23</v>
      </c>
      <c r="J469" s="34"/>
      <c r="K469" s="34"/>
      <c r="L469" s="149" t="s">
        <v>616</v>
      </c>
      <c r="M469" s="19"/>
    </row>
    <row r="470" spans="1:13" ht="15">
      <c r="A470" s="45"/>
      <c r="B470" s="35" t="str">
        <f t="shared" si="14"/>
        <v>/IEA29PL/CCA29D/Consignment/HouseConsignment/ConsignmentItem/AdditionalReference</v>
      </c>
      <c r="C470" s="35" t="s">
        <v>3800</v>
      </c>
      <c r="D470" s="35" t="str">
        <f t="shared" si="15"/>
        <v>sequenceNumber</v>
      </c>
      <c r="E470" s="35"/>
      <c r="F470" s="54" t="s">
        <v>129</v>
      </c>
      <c r="G470" s="35"/>
      <c r="H470" s="45"/>
      <c r="I470" s="56" t="s">
        <v>18</v>
      </c>
      <c r="J470" s="56" t="s">
        <v>130</v>
      </c>
      <c r="K470" s="56"/>
      <c r="L470" s="59" t="s">
        <v>131</v>
      </c>
    </row>
    <row r="471" spans="1:13" ht="15">
      <c r="A471" s="45"/>
      <c r="B471" s="35" t="str">
        <f t="shared" si="14"/>
        <v>/IEA29PL/CCA29D/Consignment/HouseConsignment/ConsignmentItem/AdditionalReference</v>
      </c>
      <c r="C471" s="35" t="s">
        <v>3801</v>
      </c>
      <c r="D471" s="35" t="str">
        <f t="shared" si="15"/>
        <v>type</v>
      </c>
      <c r="E471" s="35"/>
      <c r="F471" s="54" t="s">
        <v>637</v>
      </c>
      <c r="G471" s="35"/>
      <c r="H471" s="45"/>
      <c r="I471" s="56" t="s">
        <v>18</v>
      </c>
      <c r="J471" s="56" t="s">
        <v>608</v>
      </c>
      <c r="K471" s="56" t="s">
        <v>638</v>
      </c>
      <c r="L471" s="59" t="s">
        <v>639</v>
      </c>
    </row>
    <row r="472" spans="1:13" ht="15">
      <c r="A472" s="45"/>
      <c r="B472" s="35" t="str">
        <f t="shared" si="14"/>
        <v>/IEA29PL/CCA29D/Consignment/HouseConsignment/ConsignmentItem/AdditionalReference</v>
      </c>
      <c r="C472" s="35" t="s">
        <v>3802</v>
      </c>
      <c r="D472" s="35" t="str">
        <f t="shared" si="15"/>
        <v>referenceNumber</v>
      </c>
      <c r="E472" s="35"/>
      <c r="F472" s="54" t="s">
        <v>641</v>
      </c>
      <c r="G472" s="35"/>
      <c r="H472" s="45"/>
      <c r="I472" s="56" t="s">
        <v>28</v>
      </c>
      <c r="J472" s="56" t="s">
        <v>184</v>
      </c>
      <c r="K472" s="56"/>
      <c r="L472" s="59" t="s">
        <v>974</v>
      </c>
    </row>
    <row r="473" spans="1:13" ht="15">
      <c r="A473" s="156" t="s">
        <v>15</v>
      </c>
      <c r="B473" s="33" t="str">
        <f t="shared" si="14"/>
        <v>/IEA29PL/CCA29D/Consignment/HouseConsignment/ConsignmentItem</v>
      </c>
      <c r="C473" s="33" t="s">
        <v>3803</v>
      </c>
      <c r="D473" s="33" t="str">
        <f t="shared" si="15"/>
        <v>AdditionalInformation</v>
      </c>
      <c r="E473" s="33"/>
      <c r="F473" s="55" t="s">
        <v>976</v>
      </c>
      <c r="G473" s="33"/>
      <c r="H473" s="34" t="s">
        <v>282</v>
      </c>
      <c r="I473" s="34" t="s">
        <v>23</v>
      </c>
      <c r="J473" s="34"/>
      <c r="K473" s="34"/>
      <c r="L473" s="149" t="s">
        <v>616</v>
      </c>
      <c r="M473" s="19"/>
    </row>
    <row r="474" spans="1:13" ht="15">
      <c r="A474" s="45"/>
      <c r="B474" s="35" t="str">
        <f t="shared" si="14"/>
        <v>/IEA29PL/CCA29D/Consignment/HouseConsignment/ConsignmentItem/AdditionalInformation</v>
      </c>
      <c r="C474" s="35" t="s">
        <v>3804</v>
      </c>
      <c r="D474" s="35" t="str">
        <f t="shared" si="15"/>
        <v>sequenceNumber</v>
      </c>
      <c r="E474" s="35"/>
      <c r="F474" s="54" t="s">
        <v>129</v>
      </c>
      <c r="G474" s="35"/>
      <c r="H474" s="45"/>
      <c r="I474" s="56" t="s">
        <v>18</v>
      </c>
      <c r="J474" s="56" t="s">
        <v>130</v>
      </c>
      <c r="K474" s="56"/>
      <c r="L474" s="59" t="s">
        <v>131</v>
      </c>
    </row>
    <row r="475" spans="1:13" ht="15">
      <c r="A475" s="45"/>
      <c r="B475" s="35" t="str">
        <f t="shared" si="14"/>
        <v>/IEA29PL/CCA29D/Consignment/HouseConsignment/ConsignmentItem/AdditionalInformation</v>
      </c>
      <c r="C475" s="35" t="s">
        <v>3805</v>
      </c>
      <c r="D475" s="35" t="str">
        <f t="shared" si="15"/>
        <v>code</v>
      </c>
      <c r="E475" s="35"/>
      <c r="F475" s="54" t="s">
        <v>647</v>
      </c>
      <c r="G475" s="35"/>
      <c r="H475" s="45"/>
      <c r="I475" s="56" t="s">
        <v>18</v>
      </c>
      <c r="J475" s="56" t="s">
        <v>648</v>
      </c>
      <c r="K475" s="56" t="s">
        <v>649</v>
      </c>
      <c r="L475" s="59" t="s">
        <v>979</v>
      </c>
    </row>
    <row r="476" spans="1:13" ht="15">
      <c r="A476" s="45"/>
      <c r="B476" s="35" t="str">
        <f t="shared" si="14"/>
        <v>/IEA29PL/CCA29D/Consignment/HouseConsignment/ConsignmentItem/AdditionalInformation</v>
      </c>
      <c r="C476" s="35" t="s">
        <v>3806</v>
      </c>
      <c r="D476" s="35" t="str">
        <f t="shared" si="15"/>
        <v>text</v>
      </c>
      <c r="E476" s="35"/>
      <c r="F476" s="54" t="s">
        <v>652</v>
      </c>
      <c r="G476" s="35"/>
      <c r="H476" s="45"/>
      <c r="I476" s="56" t="s">
        <v>23</v>
      </c>
      <c r="J476" s="56" t="s">
        <v>653</v>
      </c>
      <c r="K476" s="56"/>
      <c r="L476" s="59"/>
    </row>
    <row r="477" spans="1:13" ht="15">
      <c r="A477" s="156" t="s">
        <v>15</v>
      </c>
      <c r="B477" s="33" t="str">
        <f t="shared" si="14"/>
        <v>/IEA29PL</v>
      </c>
      <c r="C477" s="33" t="s">
        <v>3807</v>
      </c>
      <c r="D477" s="33" t="str">
        <f t="shared" si="15"/>
        <v>Signature</v>
      </c>
      <c r="E477" s="33"/>
      <c r="F477" s="55" t="s">
        <v>983</v>
      </c>
      <c r="G477" s="33"/>
      <c r="H477" s="34" t="s">
        <v>27</v>
      </c>
      <c r="I477" s="34" t="s">
        <v>23</v>
      </c>
      <c r="J477" s="34"/>
      <c r="K477" s="34"/>
      <c r="L477" s="149"/>
      <c r="M477" s="19"/>
    </row>
  </sheetData>
  <autoFilter ref="A2:L477" xr:uid="{659368D7-AB9C-4BAD-BD3A-D3770247ECD9}"/>
  <hyperlinks>
    <hyperlink ref="A1" location="METRYKA!A1" display="METRYKA" xr:uid="{36F5CEA4-BC81-4E8B-AB47-8580041151D6}"/>
  </hyperlink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CF4666-DB0D-4F9D-89D7-9E41DAF910D8}">
  <dimension ref="A1:L40"/>
  <sheetViews>
    <sheetView zoomScale="90" zoomScaleNormal="90" workbookViewId="0">
      <selection sqref="A1:A1048576"/>
    </sheetView>
  </sheetViews>
  <sheetFormatPr defaultRowHeight="12.75"/>
  <cols>
    <col min="1" max="1" width="9.7109375" style="20" customWidth="1"/>
    <col min="2" max="2" width="51.5703125" hidden="1" customWidth="1"/>
    <col min="3" max="3" width="72.28515625" bestFit="1" customWidth="1"/>
    <col min="4" max="4" width="40" hidden="1" customWidth="1"/>
    <col min="5" max="5" width="12.7109375" customWidth="1"/>
    <col min="8" max="8" width="9.7109375" customWidth="1"/>
    <col min="9" max="9" width="15.7109375" customWidth="1"/>
    <col min="12" max="12" width="13.7109375" bestFit="1" customWidth="1"/>
  </cols>
  <sheetData>
    <row r="1" spans="1:12" ht="28.5">
      <c r="A1" s="74" t="s">
        <v>3960</v>
      </c>
      <c r="B1" s="66" t="s">
        <v>3935</v>
      </c>
      <c r="C1" s="66" t="str">
        <f>MID(C3,2,FIND("#",SUBSTITUTE(C3,"/","#",LEN(C3)-LEN(SUBSTITUTE(C3,"/",""))),1)-2)</f>
        <v>IE035PL</v>
      </c>
      <c r="D1" s="35"/>
      <c r="E1" s="35"/>
      <c r="F1" s="35"/>
      <c r="G1" s="35"/>
      <c r="H1" s="35"/>
      <c r="I1" s="35"/>
      <c r="J1" s="35"/>
      <c r="K1" s="35"/>
      <c r="L1" s="35"/>
    </row>
    <row r="2" spans="1:12" ht="30">
      <c r="A2" s="64" t="s">
        <v>4002</v>
      </c>
      <c r="B2" s="62" t="s">
        <v>1484</v>
      </c>
      <c r="C2" s="30" t="s">
        <v>1485</v>
      </c>
      <c r="D2" s="31" t="s">
        <v>6</v>
      </c>
      <c r="E2" s="32" t="s">
        <v>1486</v>
      </c>
      <c r="F2" s="31" t="s">
        <v>8</v>
      </c>
      <c r="G2" s="31" t="s">
        <v>9</v>
      </c>
      <c r="H2" s="32" t="s">
        <v>10</v>
      </c>
      <c r="I2" s="32" t="s">
        <v>11</v>
      </c>
      <c r="J2" s="32" t="s">
        <v>12</v>
      </c>
      <c r="K2" s="32" t="s">
        <v>13</v>
      </c>
      <c r="L2" s="31" t="s">
        <v>14</v>
      </c>
    </row>
    <row r="3" spans="1:12" ht="15">
      <c r="A3" s="156" t="s">
        <v>15</v>
      </c>
      <c r="B3" s="33" t="str">
        <f t="shared" ref="B3:B40" si="0">MID(C3,1,FIND("#",SUBSTITUTE(C3,"/","#",LEN(C3)-LEN(SUBSTITUTE(C3,"/",""))),1)-1)</f>
        <v>/IE035PL</v>
      </c>
      <c r="C3" s="33" t="s">
        <v>2024</v>
      </c>
      <c r="D3" s="33" t="str">
        <f t="shared" ref="D3:D40" si="1">RIGHT(C3,LEN(C3)-FIND("#",SUBSTITUTE(C3,"/","#",LEN(C3)-LEN(SUBSTITUTE(C3,"/",""))),1))</f>
        <v>CC035C</v>
      </c>
      <c r="E3" s="33"/>
      <c r="F3" s="33"/>
      <c r="G3" s="33"/>
      <c r="H3" s="34">
        <v>1</v>
      </c>
      <c r="I3" s="34" t="s">
        <v>18</v>
      </c>
      <c r="J3" s="34"/>
      <c r="K3" s="34"/>
      <c r="L3" s="33"/>
    </row>
    <row r="4" spans="1:12" ht="15">
      <c r="A4" s="45"/>
      <c r="B4" s="35" t="str">
        <f t="shared" si="0"/>
        <v>/IE035PL/CC035C</v>
      </c>
      <c r="C4" s="35" t="s">
        <v>2025</v>
      </c>
      <c r="D4" s="35" t="str">
        <f t="shared" si="1"/>
        <v>@PhaseID</v>
      </c>
      <c r="E4" s="35"/>
      <c r="F4" s="36" t="s">
        <v>62</v>
      </c>
      <c r="G4" s="37"/>
      <c r="H4" s="38"/>
      <c r="I4" s="38" t="s">
        <v>23</v>
      </c>
      <c r="J4" s="38"/>
      <c r="K4" s="38"/>
      <c r="L4" s="39"/>
    </row>
    <row r="5" spans="1:12" ht="15">
      <c r="A5" s="45"/>
      <c r="B5" s="35" t="str">
        <f t="shared" si="0"/>
        <v>/IE035PL/CC035C</v>
      </c>
      <c r="C5" s="35" t="s">
        <v>2026</v>
      </c>
      <c r="D5" s="35" t="str">
        <f t="shared" si="1"/>
        <v>messageSender</v>
      </c>
      <c r="E5" s="35"/>
      <c r="F5" s="36" t="s">
        <v>64</v>
      </c>
      <c r="G5" s="37"/>
      <c r="H5" s="38"/>
      <c r="I5" s="38" t="s">
        <v>18</v>
      </c>
      <c r="J5" s="38" t="s">
        <v>58</v>
      </c>
      <c r="K5" s="38"/>
      <c r="L5" s="39"/>
    </row>
    <row r="6" spans="1:12" ht="15">
      <c r="A6" s="45"/>
      <c r="B6" s="35" t="str">
        <f t="shared" si="0"/>
        <v>/IE035PL/CC035C</v>
      </c>
      <c r="C6" s="35" t="s">
        <v>2027</v>
      </c>
      <c r="D6" s="35" t="str">
        <f t="shared" si="1"/>
        <v>messageRecipient</v>
      </c>
      <c r="E6" s="35"/>
      <c r="F6" s="36" t="s">
        <v>66</v>
      </c>
      <c r="G6" s="37"/>
      <c r="H6" s="38"/>
      <c r="I6" s="38" t="s">
        <v>18</v>
      </c>
      <c r="J6" s="38" t="s">
        <v>58</v>
      </c>
      <c r="K6" s="38"/>
      <c r="L6" s="39"/>
    </row>
    <row r="7" spans="1:12" ht="15">
      <c r="A7" s="45"/>
      <c r="B7" s="35" t="str">
        <f t="shared" si="0"/>
        <v>/IE035PL/CC035C</v>
      </c>
      <c r="C7" s="35" t="s">
        <v>2028</v>
      </c>
      <c r="D7" s="35" t="str">
        <f t="shared" si="1"/>
        <v>preparationDateAndTime</v>
      </c>
      <c r="E7" s="35"/>
      <c r="F7" s="36" t="s">
        <v>68</v>
      </c>
      <c r="G7" s="37"/>
      <c r="H7" s="38"/>
      <c r="I7" s="38" t="s">
        <v>18</v>
      </c>
      <c r="J7" s="38" t="s">
        <v>69</v>
      </c>
      <c r="K7" s="38"/>
      <c r="L7" s="39" t="s">
        <v>70</v>
      </c>
    </row>
    <row r="8" spans="1:12" ht="15">
      <c r="A8" s="45"/>
      <c r="B8" s="35" t="str">
        <f t="shared" si="0"/>
        <v>/IE035PL/CC035C</v>
      </c>
      <c r="C8" s="35" t="s">
        <v>2029</v>
      </c>
      <c r="D8" s="35" t="str">
        <f t="shared" si="1"/>
        <v>messageIdentification</v>
      </c>
      <c r="E8" s="35"/>
      <c r="F8" s="36" t="s">
        <v>72</v>
      </c>
      <c r="G8" s="37"/>
      <c r="H8" s="38"/>
      <c r="I8" s="38" t="s">
        <v>18</v>
      </c>
      <c r="J8" s="38" t="s">
        <v>58</v>
      </c>
      <c r="K8" s="38"/>
      <c r="L8" s="39" t="s">
        <v>73</v>
      </c>
    </row>
    <row r="9" spans="1:12" ht="15">
      <c r="A9" s="45"/>
      <c r="B9" s="35" t="str">
        <f t="shared" si="0"/>
        <v>/IE035PL/CC035C</v>
      </c>
      <c r="C9" s="35" t="s">
        <v>2030</v>
      </c>
      <c r="D9" s="35" t="str">
        <f t="shared" si="1"/>
        <v>messageType</v>
      </c>
      <c r="E9" s="35"/>
      <c r="F9" s="36" t="s">
        <v>75</v>
      </c>
      <c r="G9" s="37"/>
      <c r="H9" s="38"/>
      <c r="I9" s="38" t="s">
        <v>18</v>
      </c>
      <c r="J9" s="38" t="s">
        <v>76</v>
      </c>
      <c r="K9" s="38" t="s">
        <v>77</v>
      </c>
      <c r="L9" s="39"/>
    </row>
    <row r="10" spans="1:12" ht="15">
      <c r="A10" s="45"/>
      <c r="B10" s="35" t="str">
        <f t="shared" si="0"/>
        <v>/IE035PL/CC035C</v>
      </c>
      <c r="C10" s="35" t="s">
        <v>2031</v>
      </c>
      <c r="D10" s="35" t="str">
        <f t="shared" si="1"/>
        <v>correlationIdentifier</v>
      </c>
      <c r="E10" s="35"/>
      <c r="F10" s="36" t="s">
        <v>1858</v>
      </c>
      <c r="G10" s="37"/>
      <c r="H10" s="38"/>
      <c r="I10" s="38" t="s">
        <v>28</v>
      </c>
      <c r="J10" s="38" t="s">
        <v>58</v>
      </c>
      <c r="K10" s="38"/>
      <c r="L10" s="44" t="s">
        <v>80</v>
      </c>
    </row>
    <row r="11" spans="1:12" ht="15">
      <c r="A11" s="156" t="s">
        <v>15</v>
      </c>
      <c r="B11" s="33" t="str">
        <f t="shared" si="0"/>
        <v>/IE035PL/CC035C</v>
      </c>
      <c r="C11" s="33" t="s">
        <v>2032</v>
      </c>
      <c r="D11" s="33" t="str">
        <f t="shared" si="1"/>
        <v>TransitOperation</v>
      </c>
      <c r="E11" s="33"/>
      <c r="F11" s="86" t="s">
        <v>1499</v>
      </c>
      <c r="G11" s="33"/>
      <c r="H11" s="34">
        <v>1</v>
      </c>
      <c r="I11" s="34" t="s">
        <v>18</v>
      </c>
      <c r="J11" s="34"/>
      <c r="K11" s="34"/>
      <c r="L11" s="33"/>
    </row>
    <row r="12" spans="1:12" ht="15">
      <c r="A12" s="45"/>
      <c r="B12" s="35" t="str">
        <f t="shared" si="0"/>
        <v>/IE035PL/CC035C/TransitOperation</v>
      </c>
      <c r="C12" s="35" t="s">
        <v>2033</v>
      </c>
      <c r="D12" s="35" t="str">
        <f t="shared" si="1"/>
        <v>MRN</v>
      </c>
      <c r="E12" s="35"/>
      <c r="F12" s="54" t="s">
        <v>2018</v>
      </c>
      <c r="G12" s="35"/>
      <c r="H12" s="45"/>
      <c r="I12" s="45" t="s">
        <v>18</v>
      </c>
      <c r="J12" s="45" t="s">
        <v>1502</v>
      </c>
      <c r="K12" s="45"/>
      <c r="L12" s="35"/>
    </row>
    <row r="13" spans="1:12" ht="15">
      <c r="A13" s="45"/>
      <c r="B13" s="35" t="str">
        <f t="shared" si="0"/>
        <v>/IE035PL/CC035C/TransitOperation</v>
      </c>
      <c r="C13" s="35" t="s">
        <v>2034</v>
      </c>
      <c r="D13" s="35" t="str">
        <f t="shared" si="1"/>
        <v>declarationAcceptanceDate</v>
      </c>
      <c r="E13" s="35"/>
      <c r="F13" s="54" t="s">
        <v>2019</v>
      </c>
      <c r="G13" s="35"/>
      <c r="H13" s="45"/>
      <c r="I13" s="45" t="s">
        <v>18</v>
      </c>
      <c r="J13" s="45" t="s">
        <v>123</v>
      </c>
      <c r="K13" s="45"/>
      <c r="L13" s="35"/>
    </row>
    <row r="14" spans="1:12" ht="15">
      <c r="A14" s="156" t="s">
        <v>15</v>
      </c>
      <c r="B14" s="33" t="str">
        <f t="shared" si="0"/>
        <v>/IE035PL/CC035C</v>
      </c>
      <c r="C14" s="33" t="s">
        <v>2035</v>
      </c>
      <c r="D14" s="33" t="str">
        <f t="shared" si="1"/>
        <v>RecoveryNotification</v>
      </c>
      <c r="E14" s="33"/>
      <c r="F14" s="33" t="s">
        <v>2062</v>
      </c>
      <c r="G14" s="33"/>
      <c r="H14" s="34">
        <v>1</v>
      </c>
      <c r="I14" s="34" t="s">
        <v>18</v>
      </c>
      <c r="J14" s="34"/>
      <c r="K14" s="34"/>
      <c r="L14" s="33"/>
    </row>
    <row r="15" spans="1:12" ht="15">
      <c r="A15" s="45"/>
      <c r="B15" s="35" t="str">
        <f t="shared" si="0"/>
        <v>/IE035PL/CC035C/RecoveryNotification</v>
      </c>
      <c r="C15" s="35" t="s">
        <v>2036</v>
      </c>
      <c r="D15" s="35" t="str">
        <f t="shared" si="1"/>
        <v>recoveryNotificationDate</v>
      </c>
      <c r="E15" s="35"/>
      <c r="F15" s="54" t="s">
        <v>2063</v>
      </c>
      <c r="G15" s="35"/>
      <c r="H15" s="45"/>
      <c r="I15" s="45" t="s">
        <v>23</v>
      </c>
      <c r="J15" s="45" t="s">
        <v>123</v>
      </c>
      <c r="K15" s="45"/>
      <c r="L15" s="35" t="s">
        <v>70</v>
      </c>
    </row>
    <row r="16" spans="1:12" ht="15">
      <c r="A16" s="45"/>
      <c r="B16" s="35" t="str">
        <f t="shared" si="0"/>
        <v>/IE035PL/CC035C/RecoveryNotification</v>
      </c>
      <c r="C16" s="35" t="s">
        <v>2037</v>
      </c>
      <c r="D16" s="35" t="str">
        <f t="shared" si="1"/>
        <v>recoveryNotificationText</v>
      </c>
      <c r="E16" s="35"/>
      <c r="F16" s="54" t="s">
        <v>2062</v>
      </c>
      <c r="G16" s="35"/>
      <c r="H16" s="45"/>
      <c r="I16" s="45" t="s">
        <v>23</v>
      </c>
      <c r="J16" s="45" t="s">
        <v>653</v>
      </c>
      <c r="K16" s="45"/>
      <c r="L16" s="35"/>
    </row>
    <row r="17" spans="1:12" ht="15">
      <c r="A17" s="45"/>
      <c r="B17" s="35" t="str">
        <f t="shared" si="0"/>
        <v>/IE035PL/CC035C/RecoveryNotification</v>
      </c>
      <c r="C17" s="35" t="s">
        <v>2038</v>
      </c>
      <c r="D17" s="35" t="str">
        <f t="shared" si="1"/>
        <v>amountClaimed</v>
      </c>
      <c r="E17" s="35"/>
      <c r="F17" s="54" t="s">
        <v>2064</v>
      </c>
      <c r="G17" s="35"/>
      <c r="H17" s="45"/>
      <c r="I17" s="45" t="s">
        <v>18</v>
      </c>
      <c r="J17" s="45" t="s">
        <v>2066</v>
      </c>
      <c r="K17" s="45"/>
      <c r="L17" s="35" t="s">
        <v>2067</v>
      </c>
    </row>
    <row r="18" spans="1:12" ht="15">
      <c r="A18" s="45"/>
      <c r="B18" s="35" t="str">
        <f t="shared" si="0"/>
        <v>/IE035PL/CC035C/RecoveryNotification</v>
      </c>
      <c r="C18" s="35" t="s">
        <v>2039</v>
      </c>
      <c r="D18" s="35" t="str">
        <f t="shared" si="1"/>
        <v>currency</v>
      </c>
      <c r="E18" s="35"/>
      <c r="F18" s="54" t="s">
        <v>2065</v>
      </c>
      <c r="G18" s="35"/>
      <c r="H18" s="45"/>
      <c r="I18" s="45" t="s">
        <v>18</v>
      </c>
      <c r="J18" s="45" t="s">
        <v>296</v>
      </c>
      <c r="K18" s="45" t="s">
        <v>297</v>
      </c>
      <c r="L18" s="35"/>
    </row>
    <row r="19" spans="1:12" ht="15">
      <c r="A19" s="156" t="s">
        <v>15</v>
      </c>
      <c r="B19" s="33" t="str">
        <f t="shared" si="0"/>
        <v>/IE035PL/CC035C</v>
      </c>
      <c r="C19" s="33" t="s">
        <v>2040</v>
      </c>
      <c r="D19" s="33" t="str">
        <f t="shared" si="1"/>
        <v>CustomsOfficeOfDeparture</v>
      </c>
      <c r="E19" s="33"/>
      <c r="F19" s="33" t="s">
        <v>1907</v>
      </c>
      <c r="G19" s="33"/>
      <c r="H19" s="34">
        <v>1</v>
      </c>
      <c r="I19" s="34" t="s">
        <v>18</v>
      </c>
      <c r="J19" s="34"/>
      <c r="K19" s="34"/>
      <c r="L19" s="33"/>
    </row>
    <row r="20" spans="1:12" ht="15">
      <c r="A20" s="45"/>
      <c r="B20" s="35" t="str">
        <f t="shared" si="0"/>
        <v>/IE035PL/CC035C/CustomsOfficeOfDeparture</v>
      </c>
      <c r="C20" s="35" t="s">
        <v>2041</v>
      </c>
      <c r="D20" s="35" t="str">
        <f t="shared" si="1"/>
        <v>referenceNumber</v>
      </c>
      <c r="E20" s="35"/>
      <c r="F20" s="54" t="s">
        <v>2068</v>
      </c>
      <c r="G20" s="35"/>
      <c r="H20" s="45"/>
      <c r="I20" s="45" t="s">
        <v>18</v>
      </c>
      <c r="J20" s="45" t="s">
        <v>142</v>
      </c>
      <c r="K20" s="45" t="s">
        <v>143</v>
      </c>
      <c r="L20" s="35"/>
    </row>
    <row r="21" spans="1:12" ht="15">
      <c r="A21" s="156" t="s">
        <v>15</v>
      </c>
      <c r="B21" s="33" t="str">
        <f t="shared" si="0"/>
        <v>/IE035PL/CC035C</v>
      </c>
      <c r="C21" s="33" t="s">
        <v>2042</v>
      </c>
      <c r="D21" s="33" t="str">
        <f t="shared" si="1"/>
        <v>CustomsOfficeOfRecoveryAtDeparture</v>
      </c>
      <c r="E21" s="33"/>
      <c r="F21" s="33" t="s">
        <v>2069</v>
      </c>
      <c r="G21" s="33"/>
      <c r="H21" s="34">
        <v>1</v>
      </c>
      <c r="I21" s="34" t="s">
        <v>18</v>
      </c>
      <c r="J21" s="34"/>
      <c r="K21" s="34"/>
      <c r="L21" s="33"/>
    </row>
    <row r="22" spans="1:12" ht="15">
      <c r="A22" s="45"/>
      <c r="B22" s="35" t="str">
        <f t="shared" si="0"/>
        <v>/IE035PL/CC035C/CustomsOfficeOfRecoveryAtDeparture</v>
      </c>
      <c r="C22" s="35" t="s">
        <v>2043</v>
      </c>
      <c r="D22" s="35" t="str">
        <f t="shared" si="1"/>
        <v>referenceNumber</v>
      </c>
      <c r="E22" s="35"/>
      <c r="F22" s="54" t="s">
        <v>2070</v>
      </c>
      <c r="G22" s="35"/>
      <c r="H22" s="45"/>
      <c r="I22" s="45" t="s">
        <v>18</v>
      </c>
      <c r="J22" s="45" t="s">
        <v>142</v>
      </c>
      <c r="K22" s="45" t="s">
        <v>2071</v>
      </c>
      <c r="L22" s="35"/>
    </row>
    <row r="23" spans="1:12" ht="15">
      <c r="A23" s="156" t="s">
        <v>15</v>
      </c>
      <c r="B23" s="33" t="str">
        <f t="shared" si="0"/>
        <v>/IE035PL/CC035C</v>
      </c>
      <c r="C23" s="33" t="s">
        <v>2044</v>
      </c>
      <c r="D23" s="33" t="str">
        <f t="shared" si="1"/>
        <v>HolderOfTheTransitProcedure</v>
      </c>
      <c r="E23" s="33"/>
      <c r="F23" s="55" t="s">
        <v>175</v>
      </c>
      <c r="G23" s="33"/>
      <c r="H23" s="34">
        <v>1</v>
      </c>
      <c r="I23" s="34" t="s">
        <v>18</v>
      </c>
      <c r="J23" s="34"/>
      <c r="K23" s="34"/>
      <c r="L23" s="33"/>
    </row>
    <row r="24" spans="1:12" ht="15">
      <c r="A24" s="45"/>
      <c r="B24" s="35" t="str">
        <f t="shared" si="0"/>
        <v>/IE035PL/CC035C/HolderOfTheTransitProcedure</v>
      </c>
      <c r="C24" s="35" t="s">
        <v>2045</v>
      </c>
      <c r="D24" s="35" t="str">
        <f t="shared" si="1"/>
        <v>identificationNumber</v>
      </c>
      <c r="E24" s="35"/>
      <c r="F24" s="54" t="s">
        <v>177</v>
      </c>
      <c r="G24" s="35"/>
      <c r="H24" s="45"/>
      <c r="I24" s="45" t="s">
        <v>23</v>
      </c>
      <c r="J24" s="45" t="s">
        <v>178</v>
      </c>
      <c r="K24" s="45"/>
      <c r="L24" s="35" t="s">
        <v>1825</v>
      </c>
    </row>
    <row r="25" spans="1:12" ht="15">
      <c r="A25" s="45"/>
      <c r="B25" s="35" t="str">
        <f t="shared" si="0"/>
        <v>/IE035PL/CC035C/HolderOfTheTransitProcedure</v>
      </c>
      <c r="C25" s="35" t="s">
        <v>2046</v>
      </c>
      <c r="D25" s="35" t="str">
        <f t="shared" si="1"/>
        <v>TIRHolderIdentificationNumber</v>
      </c>
      <c r="E25" s="35"/>
      <c r="F25" s="54" t="s">
        <v>180</v>
      </c>
      <c r="G25" s="35"/>
      <c r="H25" s="45"/>
      <c r="I25" s="45" t="s">
        <v>28</v>
      </c>
      <c r="J25" s="45" t="s">
        <v>2022</v>
      </c>
      <c r="K25" s="45"/>
      <c r="L25" s="35" t="s">
        <v>181</v>
      </c>
    </row>
    <row r="26" spans="1:12" ht="15">
      <c r="A26" s="45"/>
      <c r="B26" s="35" t="str">
        <f t="shared" si="0"/>
        <v>/IE035PL/CC035C/HolderOfTheTransitProcedure</v>
      </c>
      <c r="C26" s="35" t="s">
        <v>2047</v>
      </c>
      <c r="D26" s="35" t="str">
        <f t="shared" si="1"/>
        <v>name</v>
      </c>
      <c r="E26" s="35"/>
      <c r="F26" s="54" t="s">
        <v>183</v>
      </c>
      <c r="G26" s="35"/>
      <c r="H26" s="45"/>
      <c r="I26" s="45" t="s">
        <v>28</v>
      </c>
      <c r="J26" s="45" t="s">
        <v>184</v>
      </c>
      <c r="K26" s="45"/>
      <c r="L26" s="35" t="s">
        <v>186</v>
      </c>
    </row>
    <row r="27" spans="1:12" ht="15">
      <c r="A27" s="156" t="s">
        <v>15</v>
      </c>
      <c r="B27" s="33" t="str">
        <f t="shared" si="0"/>
        <v>/IE035PL/CC035C/HolderOfTheTransitProcedure</v>
      </c>
      <c r="C27" s="33" t="s">
        <v>2048</v>
      </c>
      <c r="D27" s="33" t="str">
        <f t="shared" si="1"/>
        <v>Address</v>
      </c>
      <c r="E27" s="33"/>
      <c r="F27" s="55" t="s">
        <v>197</v>
      </c>
      <c r="G27" s="33"/>
      <c r="H27" s="34" t="s">
        <v>27</v>
      </c>
      <c r="I27" s="34" t="s">
        <v>28</v>
      </c>
      <c r="J27" s="34"/>
      <c r="K27" s="34"/>
      <c r="L27" s="33" t="s">
        <v>186</v>
      </c>
    </row>
    <row r="28" spans="1:12" ht="15">
      <c r="A28" s="45"/>
      <c r="B28" s="35" t="str">
        <f t="shared" si="0"/>
        <v>/IE035PL/CC035C/HolderOfTheTransitProcedure/Address</v>
      </c>
      <c r="C28" s="35" t="s">
        <v>2049</v>
      </c>
      <c r="D28" s="35" t="str">
        <f t="shared" si="1"/>
        <v>streetAndNumber</v>
      </c>
      <c r="E28" s="35"/>
      <c r="F28" s="54" t="s">
        <v>1927</v>
      </c>
      <c r="G28" s="35"/>
      <c r="H28" s="45"/>
      <c r="I28" s="56" t="s">
        <v>18</v>
      </c>
      <c r="J28" s="56" t="s">
        <v>184</v>
      </c>
      <c r="K28" s="56"/>
      <c r="L28" s="56"/>
    </row>
    <row r="29" spans="1:12" ht="15">
      <c r="A29" s="45"/>
      <c r="B29" s="35" t="str">
        <f t="shared" si="0"/>
        <v>/IE035PL/CC035C/HolderOfTheTransitProcedure/Address</v>
      </c>
      <c r="C29" s="35" t="s">
        <v>2050</v>
      </c>
      <c r="D29" s="35" t="str">
        <f t="shared" si="1"/>
        <v>postcode</v>
      </c>
      <c r="E29" s="35"/>
      <c r="F29" s="54" t="s">
        <v>211</v>
      </c>
      <c r="G29" s="35"/>
      <c r="H29" s="45"/>
      <c r="I29" s="56" t="s">
        <v>28</v>
      </c>
      <c r="J29" s="56" t="s">
        <v>178</v>
      </c>
      <c r="K29" s="56"/>
      <c r="L29" s="56" t="s">
        <v>213</v>
      </c>
    </row>
    <row r="30" spans="1:12" ht="15">
      <c r="A30" s="45"/>
      <c r="B30" s="35" t="str">
        <f t="shared" si="0"/>
        <v>/IE035PL/CC035C/HolderOfTheTransitProcedure/Address</v>
      </c>
      <c r="C30" s="35" t="s">
        <v>2051</v>
      </c>
      <c r="D30" s="35" t="str">
        <f t="shared" si="1"/>
        <v>city</v>
      </c>
      <c r="E30" s="35"/>
      <c r="F30" s="54" t="s">
        <v>215</v>
      </c>
      <c r="G30" s="35"/>
      <c r="H30" s="45"/>
      <c r="I30" s="56" t="s">
        <v>18</v>
      </c>
      <c r="J30" s="56" t="s">
        <v>58</v>
      </c>
      <c r="K30" s="56"/>
      <c r="L30" s="56"/>
    </row>
    <row r="31" spans="1:12" ht="15">
      <c r="A31" s="45"/>
      <c r="B31" s="35" t="str">
        <f t="shared" si="0"/>
        <v>/IE035PL/CC035C/HolderOfTheTransitProcedure/Address</v>
      </c>
      <c r="C31" s="35" t="s">
        <v>2052</v>
      </c>
      <c r="D31" s="35" t="str">
        <f t="shared" si="1"/>
        <v>country</v>
      </c>
      <c r="E31" s="35"/>
      <c r="F31" s="54" t="s">
        <v>194</v>
      </c>
      <c r="G31" s="35"/>
      <c r="H31" s="45"/>
      <c r="I31" s="56" t="s">
        <v>18</v>
      </c>
      <c r="J31" s="56" t="s">
        <v>116</v>
      </c>
      <c r="K31" s="45" t="s">
        <v>195</v>
      </c>
      <c r="L31" s="35"/>
    </row>
    <row r="32" spans="1:12" ht="15">
      <c r="A32" s="156" t="s">
        <v>15</v>
      </c>
      <c r="B32" s="33" t="str">
        <f t="shared" si="0"/>
        <v>/IE035PL/CC035C</v>
      </c>
      <c r="C32" s="33" t="s">
        <v>2053</v>
      </c>
      <c r="D32" s="33" t="str">
        <f t="shared" si="1"/>
        <v>Guarantor</v>
      </c>
      <c r="E32" s="33"/>
      <c r="F32" s="33" t="s">
        <v>2264</v>
      </c>
      <c r="G32" s="33"/>
      <c r="H32" s="34" t="s">
        <v>27</v>
      </c>
      <c r="I32" s="34" t="s">
        <v>23</v>
      </c>
      <c r="J32" s="34"/>
      <c r="K32" s="34"/>
      <c r="L32" s="33"/>
    </row>
    <row r="33" spans="1:12" ht="15">
      <c r="A33" s="45"/>
      <c r="B33" s="35" t="str">
        <f t="shared" si="0"/>
        <v>/IE035PL/CC035C/Guarantor</v>
      </c>
      <c r="C33" s="35" t="s">
        <v>2054</v>
      </c>
      <c r="D33" s="35" t="str">
        <f t="shared" si="1"/>
        <v>identificationNumber</v>
      </c>
      <c r="E33" s="35"/>
      <c r="F33" s="54" t="s">
        <v>2265</v>
      </c>
      <c r="G33" s="35"/>
      <c r="H33" s="45"/>
      <c r="I33" s="56" t="s">
        <v>18</v>
      </c>
      <c r="J33" s="56" t="s">
        <v>178</v>
      </c>
      <c r="K33" s="45"/>
      <c r="L33" s="35" t="s">
        <v>1866</v>
      </c>
    </row>
    <row r="34" spans="1:12" ht="15">
      <c r="A34" s="45"/>
      <c r="B34" s="35" t="str">
        <f t="shared" si="0"/>
        <v>/IE035PL/CC035C/Guarantor</v>
      </c>
      <c r="C34" s="35" t="s">
        <v>2055</v>
      </c>
      <c r="D34" s="35" t="str">
        <f t="shared" si="1"/>
        <v>name</v>
      </c>
      <c r="E34" s="35"/>
      <c r="F34" s="54" t="s">
        <v>2266</v>
      </c>
      <c r="G34" s="35"/>
      <c r="H34" s="45"/>
      <c r="I34" s="56" t="s">
        <v>28</v>
      </c>
      <c r="J34" s="56" t="s">
        <v>184</v>
      </c>
      <c r="K34" s="45"/>
      <c r="L34" s="35" t="s">
        <v>186</v>
      </c>
    </row>
    <row r="35" spans="1:12" ht="15">
      <c r="A35" s="156" t="s">
        <v>15</v>
      </c>
      <c r="B35" s="33" t="str">
        <f t="shared" si="0"/>
        <v>/IE035PL/CC035C/Guarantor</v>
      </c>
      <c r="C35" s="33" t="s">
        <v>2056</v>
      </c>
      <c r="D35" s="33" t="str">
        <f t="shared" si="1"/>
        <v>Address</v>
      </c>
      <c r="E35" s="33"/>
      <c r="F35" s="33" t="s">
        <v>1861</v>
      </c>
      <c r="G35" s="33"/>
      <c r="H35" s="34" t="s">
        <v>27</v>
      </c>
      <c r="I35" s="34" t="s">
        <v>28</v>
      </c>
      <c r="J35" s="34"/>
      <c r="K35" s="34"/>
      <c r="L35" s="33" t="s">
        <v>186</v>
      </c>
    </row>
    <row r="36" spans="1:12" ht="15">
      <c r="A36" s="45"/>
      <c r="B36" s="35" t="str">
        <f t="shared" si="0"/>
        <v>/IE035PL/CC035C/Guarantor/Address</v>
      </c>
      <c r="C36" s="35" t="s">
        <v>2057</v>
      </c>
      <c r="D36" s="35" t="str">
        <f t="shared" si="1"/>
        <v>streetAndNumber</v>
      </c>
      <c r="E36" s="35"/>
      <c r="F36" s="54" t="s">
        <v>1927</v>
      </c>
      <c r="G36" s="35"/>
      <c r="H36" s="45"/>
      <c r="I36" s="56" t="s">
        <v>18</v>
      </c>
      <c r="J36" s="56" t="s">
        <v>184</v>
      </c>
      <c r="K36" s="45"/>
      <c r="L36" s="35"/>
    </row>
    <row r="37" spans="1:12" ht="15">
      <c r="A37" s="45"/>
      <c r="B37" s="35" t="str">
        <f t="shared" si="0"/>
        <v>/IE035PL/CC035C/Guarantor/Address</v>
      </c>
      <c r="C37" s="35" t="s">
        <v>2058</v>
      </c>
      <c r="D37" s="35" t="str">
        <f t="shared" si="1"/>
        <v>postcode</v>
      </c>
      <c r="E37" s="35"/>
      <c r="F37" s="54" t="s">
        <v>211</v>
      </c>
      <c r="G37" s="35"/>
      <c r="H37" s="45"/>
      <c r="I37" s="56" t="s">
        <v>28</v>
      </c>
      <c r="J37" s="56" t="s">
        <v>178</v>
      </c>
      <c r="K37" s="45"/>
      <c r="L37" s="35" t="s">
        <v>213</v>
      </c>
    </row>
    <row r="38" spans="1:12" ht="15">
      <c r="A38" s="45"/>
      <c r="B38" s="35" t="str">
        <f t="shared" si="0"/>
        <v>/IE035PL/CC035C/Guarantor/Address</v>
      </c>
      <c r="C38" s="35" t="s">
        <v>2059</v>
      </c>
      <c r="D38" s="35" t="str">
        <f t="shared" si="1"/>
        <v>city</v>
      </c>
      <c r="E38" s="35"/>
      <c r="F38" s="54" t="s">
        <v>215</v>
      </c>
      <c r="G38" s="35"/>
      <c r="H38" s="45"/>
      <c r="I38" s="56" t="s">
        <v>18</v>
      </c>
      <c r="J38" s="56" t="s">
        <v>58</v>
      </c>
      <c r="K38" s="45"/>
      <c r="L38" s="35"/>
    </row>
    <row r="39" spans="1:12" ht="15">
      <c r="A39" s="45"/>
      <c r="B39" s="35" t="str">
        <f t="shared" si="0"/>
        <v>/IE035PL/CC035C/Guarantor/Address</v>
      </c>
      <c r="C39" s="35" t="s">
        <v>2060</v>
      </c>
      <c r="D39" s="35" t="str">
        <f t="shared" si="1"/>
        <v>country</v>
      </c>
      <c r="E39" s="35"/>
      <c r="F39" s="54" t="s">
        <v>194</v>
      </c>
      <c r="G39" s="35"/>
      <c r="H39" s="45"/>
      <c r="I39" s="56" t="s">
        <v>18</v>
      </c>
      <c r="J39" s="56" t="s">
        <v>116</v>
      </c>
      <c r="K39" s="45" t="s">
        <v>1867</v>
      </c>
      <c r="L39" s="35"/>
    </row>
    <row r="40" spans="1:12" ht="15">
      <c r="A40" s="156" t="s">
        <v>15</v>
      </c>
      <c r="B40" s="33" t="str">
        <f t="shared" si="0"/>
        <v>/IE035PL</v>
      </c>
      <c r="C40" s="33" t="s">
        <v>2061</v>
      </c>
      <c r="D40" s="33" t="str">
        <f t="shared" si="1"/>
        <v>Signature</v>
      </c>
      <c r="E40" s="33"/>
      <c r="F40" s="33" t="s">
        <v>1604</v>
      </c>
      <c r="G40" s="33"/>
      <c r="H40" s="34" t="s">
        <v>27</v>
      </c>
      <c r="I40" s="34" t="s">
        <v>23</v>
      </c>
      <c r="J40" s="34"/>
      <c r="K40" s="34"/>
      <c r="L40" s="33"/>
    </row>
  </sheetData>
  <autoFilter ref="A2:L40" xr:uid="{C6CF4666-DB0D-4F9D-89D7-9E41DAF910D8}"/>
  <hyperlinks>
    <hyperlink ref="A1" location="METRYKA!A1" display="METRYKA" xr:uid="{9FE4E3EF-4D88-42BD-84DA-1285C5343ACF}"/>
  </hyperlink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6A4EA1-DA6C-4C28-A379-BFDA22951F49}">
  <dimension ref="A1:M233"/>
  <sheetViews>
    <sheetView zoomScale="90" zoomScaleNormal="90" workbookViewId="0">
      <pane xSplit="2" ySplit="2" topLeftCell="C3" activePane="bottomRight" state="frozen"/>
      <selection pane="topRight" activeCell="C1" sqref="C1"/>
      <selection pane="bottomLeft" activeCell="A3" sqref="A3"/>
      <selection pane="bottomRight" activeCell="C3" sqref="C3"/>
    </sheetView>
  </sheetViews>
  <sheetFormatPr defaultRowHeight="12.75"/>
  <cols>
    <col min="1" max="1" width="9.7109375" style="20" customWidth="1"/>
    <col min="2" max="2" width="86.5703125" hidden="1" customWidth="1"/>
    <col min="3" max="3" width="118" bestFit="1" customWidth="1"/>
    <col min="4" max="4" width="34.42578125" hidden="1" customWidth="1"/>
    <col min="12" max="12" width="27.28515625" bestFit="1" customWidth="1"/>
  </cols>
  <sheetData>
    <row r="1" spans="1:12" ht="28.5">
      <c r="A1" s="74" t="s">
        <v>3960</v>
      </c>
      <c r="B1" s="66" t="s">
        <v>3936</v>
      </c>
      <c r="C1" s="66" t="str">
        <f>MID(C3,2,FIND("#",SUBSTITUTE(C3,"/","#",LEN(C3)-LEN(SUBSTITUTE(C3,"/",""))),1)-2)</f>
        <v>IE043PL</v>
      </c>
      <c r="D1" s="35"/>
      <c r="E1" s="35"/>
      <c r="F1" s="35"/>
      <c r="G1" s="35"/>
      <c r="H1" s="35"/>
      <c r="I1" s="35"/>
      <c r="J1" s="35"/>
      <c r="K1" s="35"/>
      <c r="L1" s="35"/>
    </row>
    <row r="2" spans="1:12" ht="45">
      <c r="A2" s="64" t="s">
        <v>4002</v>
      </c>
      <c r="B2" s="62" t="s">
        <v>1484</v>
      </c>
      <c r="C2" s="30" t="s">
        <v>1485</v>
      </c>
      <c r="D2" s="31" t="s">
        <v>6</v>
      </c>
      <c r="E2" s="32" t="s">
        <v>1486</v>
      </c>
      <c r="F2" s="31" t="s">
        <v>8</v>
      </c>
      <c r="G2" s="31" t="s">
        <v>9</v>
      </c>
      <c r="H2" s="32" t="s">
        <v>10</v>
      </c>
      <c r="I2" s="32" t="s">
        <v>11</v>
      </c>
      <c r="J2" s="32" t="s">
        <v>12</v>
      </c>
      <c r="K2" s="32" t="s">
        <v>13</v>
      </c>
      <c r="L2" s="31" t="s">
        <v>14</v>
      </c>
    </row>
    <row r="3" spans="1:12">
      <c r="A3" s="157" t="s">
        <v>15</v>
      </c>
      <c r="B3" s="17" t="str">
        <f t="shared" ref="B3:B65" si="0">MID(C3,1,FIND("#",SUBSTITUTE(C3,"/","#",LEN(C3)-LEN(SUBSTITUTE(C3,"/",""))),1)-1)</f>
        <v>/IE043PL</v>
      </c>
      <c r="C3" s="17" t="s">
        <v>4051</v>
      </c>
      <c r="D3" s="17" t="str">
        <f t="shared" ref="D3:D65" si="1">RIGHT(C3,LEN(C3)-FIND("#",SUBSTITUTE(C3,"/","#",LEN(C3)-LEN(SUBSTITUTE(C3,"/",""))),1))</f>
        <v>CC043C</v>
      </c>
      <c r="E3" s="17"/>
      <c r="F3" s="17"/>
      <c r="G3" s="17"/>
      <c r="H3" s="17">
        <v>1</v>
      </c>
      <c r="I3" s="17" t="s">
        <v>18</v>
      </c>
      <c r="J3" s="17"/>
      <c r="K3" s="17"/>
      <c r="L3" s="17"/>
    </row>
    <row r="4" spans="1:12" ht="15">
      <c r="B4" t="str">
        <f t="shared" si="0"/>
        <v>/IE043PL/CC043C</v>
      </c>
      <c r="C4" t="s">
        <v>4052</v>
      </c>
      <c r="D4" t="str">
        <f t="shared" si="1"/>
        <v>@PhaseID</v>
      </c>
      <c r="F4" s="36" t="s">
        <v>62</v>
      </c>
      <c r="G4" s="37"/>
      <c r="H4" s="38"/>
      <c r="I4" s="38" t="s">
        <v>23</v>
      </c>
      <c r="J4" s="38"/>
      <c r="K4" s="38"/>
      <c r="L4" s="39"/>
    </row>
    <row r="5" spans="1:12" ht="15">
      <c r="B5" t="str">
        <f t="shared" si="0"/>
        <v>/IE043PL/CC043C</v>
      </c>
      <c r="C5" t="s">
        <v>4053</v>
      </c>
      <c r="D5" t="str">
        <f t="shared" si="1"/>
        <v>messageSender</v>
      </c>
      <c r="F5" s="36" t="s">
        <v>64</v>
      </c>
      <c r="G5" s="37"/>
      <c r="H5" s="38"/>
      <c r="I5" s="38" t="s">
        <v>18</v>
      </c>
      <c r="J5" s="38" t="s">
        <v>58</v>
      </c>
      <c r="K5" s="38"/>
      <c r="L5" s="39"/>
    </row>
    <row r="6" spans="1:12" ht="15">
      <c r="B6" t="str">
        <f t="shared" si="0"/>
        <v>/IE043PL/CC043C</v>
      </c>
      <c r="C6" t="s">
        <v>4054</v>
      </c>
      <c r="D6" t="str">
        <f t="shared" si="1"/>
        <v>messageRecipient</v>
      </c>
      <c r="F6" s="36" t="s">
        <v>66</v>
      </c>
      <c r="G6" s="37"/>
      <c r="H6" s="38"/>
      <c r="I6" s="38" t="s">
        <v>18</v>
      </c>
      <c r="J6" s="38" t="s">
        <v>58</v>
      </c>
      <c r="K6" s="38"/>
      <c r="L6" s="39"/>
    </row>
    <row r="7" spans="1:12" ht="15">
      <c r="B7" t="str">
        <f t="shared" si="0"/>
        <v>/IE043PL/CC043C</v>
      </c>
      <c r="C7" t="s">
        <v>4055</v>
      </c>
      <c r="D7" t="str">
        <f t="shared" si="1"/>
        <v>preparationDateAndTime</v>
      </c>
      <c r="F7" s="36" t="s">
        <v>68</v>
      </c>
      <c r="G7" s="40"/>
      <c r="H7" s="41"/>
      <c r="I7" s="38" t="s">
        <v>18</v>
      </c>
      <c r="J7" s="38" t="s">
        <v>69</v>
      </c>
      <c r="K7" s="38"/>
      <c r="L7" s="39" t="s">
        <v>70</v>
      </c>
    </row>
    <row r="8" spans="1:12" ht="15">
      <c r="B8" t="str">
        <f t="shared" si="0"/>
        <v>/IE043PL/CC043C</v>
      </c>
      <c r="C8" t="s">
        <v>4056</v>
      </c>
      <c r="D8" t="str">
        <f t="shared" si="1"/>
        <v>messageIdentification</v>
      </c>
      <c r="F8" s="36" t="s">
        <v>72</v>
      </c>
      <c r="G8" s="42"/>
      <c r="H8" s="43"/>
      <c r="I8" s="38" t="s">
        <v>18</v>
      </c>
      <c r="J8" s="38" t="s">
        <v>58</v>
      </c>
      <c r="K8" s="38"/>
      <c r="L8" s="39" t="s">
        <v>73</v>
      </c>
    </row>
    <row r="9" spans="1:12" ht="15">
      <c r="B9" t="str">
        <f t="shared" si="0"/>
        <v>/IE043PL/CC043C</v>
      </c>
      <c r="C9" t="s">
        <v>4057</v>
      </c>
      <c r="D9" t="str">
        <f t="shared" si="1"/>
        <v>messageType</v>
      </c>
      <c r="F9" s="36" t="s">
        <v>75</v>
      </c>
      <c r="G9" s="40"/>
      <c r="H9" s="41"/>
      <c r="I9" s="38" t="s">
        <v>18</v>
      </c>
      <c r="J9" s="38" t="s">
        <v>76</v>
      </c>
      <c r="K9" s="38" t="s">
        <v>77</v>
      </c>
      <c r="L9" s="39"/>
    </row>
    <row r="10" spans="1:12" ht="15">
      <c r="B10" t="str">
        <f t="shared" si="0"/>
        <v>/IE043PL/CC043C</v>
      </c>
      <c r="C10" t="s">
        <v>4058</v>
      </c>
      <c r="D10" t="str">
        <f t="shared" si="1"/>
        <v>correlationIdentifier</v>
      </c>
      <c r="F10" s="36" t="s">
        <v>4292</v>
      </c>
      <c r="G10" s="40"/>
      <c r="H10" s="41"/>
      <c r="I10" s="38" t="s">
        <v>28</v>
      </c>
      <c r="J10" s="38" t="s">
        <v>58</v>
      </c>
      <c r="K10" s="38"/>
      <c r="L10" s="39" t="s">
        <v>80</v>
      </c>
    </row>
    <row r="11" spans="1:12">
      <c r="A11" s="157" t="s">
        <v>15</v>
      </c>
      <c r="B11" s="17" t="str">
        <f t="shared" si="0"/>
        <v>/IE043PL/CC043C</v>
      </c>
      <c r="C11" s="17" t="s">
        <v>4059</v>
      </c>
      <c r="D11" s="17" t="str">
        <f t="shared" si="1"/>
        <v>TransitOperation</v>
      </c>
      <c r="E11" s="17"/>
      <c r="F11" s="17" t="s">
        <v>4295</v>
      </c>
      <c r="G11" s="17"/>
      <c r="H11" s="17">
        <v>1</v>
      </c>
      <c r="I11" s="17" t="s">
        <v>18</v>
      </c>
      <c r="J11" s="17"/>
      <c r="K11" s="17"/>
      <c r="L11" s="17"/>
    </row>
    <row r="12" spans="1:12" ht="15">
      <c r="B12" t="str">
        <f t="shared" si="0"/>
        <v>/IE043PL/CC043C/TransitOperation</v>
      </c>
      <c r="C12" t="s">
        <v>4060</v>
      </c>
      <c r="D12" t="str">
        <f t="shared" si="1"/>
        <v>MRN</v>
      </c>
      <c r="F12" s="36" t="s">
        <v>1011</v>
      </c>
      <c r="G12" s="35"/>
      <c r="H12" s="45"/>
      <c r="I12" s="38" t="s">
        <v>18</v>
      </c>
      <c r="J12" s="38" t="s">
        <v>1502</v>
      </c>
      <c r="K12" s="45"/>
      <c r="L12" s="147" t="s">
        <v>70</v>
      </c>
    </row>
    <row r="13" spans="1:12" ht="15">
      <c r="B13" t="str">
        <f t="shared" si="0"/>
        <v>/IE043PL/CC043C/TransitOperation</v>
      </c>
      <c r="C13" t="s">
        <v>4061</v>
      </c>
      <c r="D13" t="str">
        <f t="shared" si="1"/>
        <v>declarationType</v>
      </c>
      <c r="F13" s="36" t="s">
        <v>3829</v>
      </c>
      <c r="G13" s="35"/>
      <c r="H13" s="45"/>
      <c r="I13" s="56" t="s">
        <v>28</v>
      </c>
      <c r="J13" s="56" t="s">
        <v>88</v>
      </c>
      <c r="K13" s="56" t="s">
        <v>89</v>
      </c>
      <c r="L13" s="59" t="s">
        <v>4293</v>
      </c>
    </row>
    <row r="14" spans="1:12" ht="15">
      <c r="B14" t="str">
        <f t="shared" si="0"/>
        <v>/IE043PL/CC043C/TransitOperation</v>
      </c>
      <c r="C14" t="s">
        <v>4062</v>
      </c>
      <c r="D14" t="str">
        <f t="shared" si="1"/>
        <v>declarationAcceptanceDate</v>
      </c>
      <c r="F14" s="36" t="s">
        <v>3832</v>
      </c>
      <c r="G14" s="35"/>
      <c r="H14" s="45"/>
      <c r="I14" s="56" t="s">
        <v>28</v>
      </c>
      <c r="J14" s="56" t="s">
        <v>123</v>
      </c>
      <c r="K14" s="45"/>
      <c r="L14" s="147" t="s">
        <v>4294</v>
      </c>
    </row>
    <row r="15" spans="1:12" ht="15">
      <c r="B15" t="str">
        <f t="shared" si="0"/>
        <v>/IE043PL/CC043C/TransitOperation</v>
      </c>
      <c r="C15" t="s">
        <v>4063</v>
      </c>
      <c r="D15" t="str">
        <f t="shared" si="1"/>
        <v>security</v>
      </c>
      <c r="F15" s="36" t="s">
        <v>3834</v>
      </c>
      <c r="G15" s="35"/>
      <c r="H15" s="45"/>
      <c r="I15" s="45" t="s">
        <v>18</v>
      </c>
      <c r="J15" s="45" t="s">
        <v>103</v>
      </c>
      <c r="K15" s="45" t="s">
        <v>104</v>
      </c>
      <c r="L15" s="150"/>
    </row>
    <row r="16" spans="1:12" ht="15">
      <c r="B16" t="str">
        <f t="shared" si="0"/>
        <v>/IE043PL/CC043C/TransitOperation</v>
      </c>
      <c r="C16" t="s">
        <v>4064</v>
      </c>
      <c r="D16" t="str">
        <f t="shared" si="1"/>
        <v>reducedDatasetIndicator</v>
      </c>
      <c r="F16" s="36" t="s">
        <v>3836</v>
      </c>
      <c r="G16" s="35"/>
      <c r="H16" s="45"/>
      <c r="I16" s="45" t="s">
        <v>18</v>
      </c>
      <c r="J16" s="45" t="s">
        <v>103</v>
      </c>
      <c r="K16" s="45" t="s">
        <v>107</v>
      </c>
      <c r="L16" s="150"/>
    </row>
    <row r="17" spans="1:12">
      <c r="A17" s="157" t="s">
        <v>15</v>
      </c>
      <c r="B17" s="17" t="str">
        <f t="shared" si="0"/>
        <v>/IE043PL/CC043C</v>
      </c>
      <c r="C17" s="17" t="s">
        <v>4065</v>
      </c>
      <c r="D17" s="17" t="str">
        <f t="shared" si="1"/>
        <v>CustomsOfficeOfDestinationActual</v>
      </c>
      <c r="E17" s="17"/>
      <c r="F17" s="17" t="s">
        <v>1979</v>
      </c>
      <c r="G17" s="17"/>
      <c r="H17" s="17">
        <v>1</v>
      </c>
      <c r="I17" s="17" t="s">
        <v>18</v>
      </c>
      <c r="J17" s="17"/>
      <c r="K17" s="17"/>
      <c r="L17" s="17"/>
    </row>
    <row r="18" spans="1:12" ht="15">
      <c r="B18" t="str">
        <f t="shared" si="0"/>
        <v>/IE043PL/CC043C/CustomsOfficeOfDestinationActual</v>
      </c>
      <c r="C18" t="s">
        <v>4066</v>
      </c>
      <c r="D18" t="str">
        <f t="shared" si="1"/>
        <v>referenceNumber</v>
      </c>
      <c r="F18" s="36" t="s">
        <v>150</v>
      </c>
      <c r="I18" t="s">
        <v>18</v>
      </c>
      <c r="J18" t="s">
        <v>142</v>
      </c>
      <c r="K18" s="45" t="s">
        <v>151</v>
      </c>
    </row>
    <row r="19" spans="1:12" ht="15">
      <c r="A19" s="157" t="s">
        <v>15</v>
      </c>
      <c r="B19" s="17" t="str">
        <f t="shared" si="0"/>
        <v>/IE043PL/CC043C</v>
      </c>
      <c r="C19" s="17" t="s">
        <v>4067</v>
      </c>
      <c r="D19" s="17" t="str">
        <f t="shared" si="1"/>
        <v>HolderOfTheTransitProcedure</v>
      </c>
      <c r="E19" s="17"/>
      <c r="F19" s="55" t="s">
        <v>175</v>
      </c>
      <c r="G19" s="17"/>
      <c r="H19" s="17">
        <v>1</v>
      </c>
      <c r="I19" s="17" t="s">
        <v>28</v>
      </c>
      <c r="J19" s="17"/>
      <c r="K19" s="17"/>
      <c r="L19" s="17" t="s">
        <v>4282</v>
      </c>
    </row>
    <row r="20" spans="1:12" ht="15">
      <c r="B20" t="str">
        <f t="shared" si="0"/>
        <v>/IE043PL/CC043C/HolderOfTheTransitProcedure</v>
      </c>
      <c r="C20" t="s">
        <v>4068</v>
      </c>
      <c r="D20" t="str">
        <f t="shared" si="1"/>
        <v>identificationNumber</v>
      </c>
      <c r="F20" s="54" t="s">
        <v>177</v>
      </c>
      <c r="G20" s="35"/>
      <c r="H20" s="45"/>
      <c r="I20" s="45" t="s">
        <v>23</v>
      </c>
      <c r="J20" s="45" t="s">
        <v>178</v>
      </c>
      <c r="K20" s="45"/>
      <c r="L20" s="147" t="s">
        <v>1825</v>
      </c>
    </row>
    <row r="21" spans="1:12" ht="15">
      <c r="B21" t="str">
        <f t="shared" si="0"/>
        <v>/IE043PL/CC043C/HolderOfTheTransitProcedure</v>
      </c>
      <c r="C21" t="s">
        <v>4069</v>
      </c>
      <c r="D21" t="str">
        <f t="shared" si="1"/>
        <v>TIRHolderIdentificationNumber</v>
      </c>
      <c r="F21" s="54" t="s">
        <v>180</v>
      </c>
      <c r="G21" s="35"/>
      <c r="H21" s="45"/>
      <c r="I21" s="45" t="s">
        <v>28</v>
      </c>
      <c r="J21" s="45" t="s">
        <v>178</v>
      </c>
      <c r="K21" s="45"/>
      <c r="L21" s="147" t="s">
        <v>181</v>
      </c>
    </row>
    <row r="22" spans="1:12" ht="15">
      <c r="B22" t="str">
        <f t="shared" si="0"/>
        <v>/IE043PL/CC043C/HolderOfTheTransitProcedure</v>
      </c>
      <c r="C22" t="s">
        <v>4070</v>
      </c>
      <c r="D22" t="str">
        <f t="shared" si="1"/>
        <v>name</v>
      </c>
      <c r="F22" s="54" t="s">
        <v>183</v>
      </c>
      <c r="G22" s="35"/>
      <c r="H22" s="45"/>
      <c r="I22" s="45" t="s">
        <v>18</v>
      </c>
      <c r="J22" s="45" t="s">
        <v>184</v>
      </c>
      <c r="K22" s="45"/>
      <c r="L22" s="147"/>
    </row>
    <row r="23" spans="1:12" ht="15">
      <c r="A23" s="157" t="s">
        <v>15</v>
      </c>
      <c r="B23" s="17" t="str">
        <f t="shared" si="0"/>
        <v>/IE043PL/CC043C/HolderOfTheTransitProcedure</v>
      </c>
      <c r="C23" s="17" t="s">
        <v>4071</v>
      </c>
      <c r="D23" s="17" t="str">
        <f t="shared" si="1"/>
        <v>Address</v>
      </c>
      <c r="E23" s="17"/>
      <c r="F23" s="55" t="s">
        <v>197</v>
      </c>
      <c r="G23" s="17"/>
      <c r="H23" s="17">
        <v>1</v>
      </c>
      <c r="I23" s="17" t="s">
        <v>18</v>
      </c>
      <c r="J23" s="17"/>
      <c r="K23" s="17"/>
      <c r="L23" s="17"/>
    </row>
    <row r="24" spans="1:12" ht="15">
      <c r="B24" t="str">
        <f t="shared" si="0"/>
        <v>/IE043PL/CC043C/HolderOfTheTransitProcedure/Address</v>
      </c>
      <c r="C24" t="s">
        <v>4072</v>
      </c>
      <c r="D24" t="str">
        <f t="shared" si="1"/>
        <v>streetAndNumber</v>
      </c>
      <c r="F24" s="54" t="s">
        <v>199</v>
      </c>
      <c r="G24" s="35"/>
      <c r="H24" s="45"/>
      <c r="I24" s="56" t="s">
        <v>18</v>
      </c>
      <c r="J24" s="56" t="s">
        <v>184</v>
      </c>
      <c r="K24" s="56"/>
      <c r="L24" s="59"/>
    </row>
    <row r="25" spans="1:12" ht="15">
      <c r="B25" t="str">
        <f t="shared" si="0"/>
        <v>/IE043PL/CC043C/HolderOfTheTransitProcedure/Address</v>
      </c>
      <c r="C25" t="s">
        <v>4073</v>
      </c>
      <c r="D25" t="str">
        <f t="shared" si="1"/>
        <v>postcode</v>
      </c>
      <c r="F25" s="54" t="s">
        <v>211</v>
      </c>
      <c r="G25" s="35"/>
      <c r="H25" s="45"/>
      <c r="I25" s="56" t="s">
        <v>28</v>
      </c>
      <c r="J25" s="56" t="s">
        <v>178</v>
      </c>
      <c r="K25" s="56"/>
      <c r="L25" s="59" t="s">
        <v>213</v>
      </c>
    </row>
    <row r="26" spans="1:12" ht="15">
      <c r="B26" t="str">
        <f t="shared" si="0"/>
        <v>/IE043PL/CC043C/HolderOfTheTransitProcedure/Address</v>
      </c>
      <c r="C26" t="s">
        <v>4074</v>
      </c>
      <c r="D26" t="str">
        <f t="shared" si="1"/>
        <v>city</v>
      </c>
      <c r="F26" s="54" t="s">
        <v>215</v>
      </c>
      <c r="G26" s="35"/>
      <c r="H26" s="45"/>
      <c r="I26" s="56" t="s">
        <v>18</v>
      </c>
      <c r="J26" s="56" t="s">
        <v>58</v>
      </c>
      <c r="K26" s="56"/>
      <c r="L26" s="59"/>
    </row>
    <row r="27" spans="1:12" ht="15">
      <c r="B27" t="str">
        <f t="shared" si="0"/>
        <v>/IE043PL/CC043C/HolderOfTheTransitProcedure/Address</v>
      </c>
      <c r="C27" t="s">
        <v>4075</v>
      </c>
      <c r="D27" t="str">
        <f t="shared" si="1"/>
        <v>country</v>
      </c>
      <c r="F27" s="54" t="s">
        <v>194</v>
      </c>
      <c r="G27" s="35"/>
      <c r="H27" s="45"/>
      <c r="I27" s="56" t="s">
        <v>18</v>
      </c>
      <c r="J27" s="56" t="s">
        <v>116</v>
      </c>
      <c r="K27" s="56" t="s">
        <v>195</v>
      </c>
      <c r="L27" s="59"/>
    </row>
    <row r="28" spans="1:12" ht="15">
      <c r="A28" s="157" t="s">
        <v>15</v>
      </c>
      <c r="B28" s="17" t="str">
        <f t="shared" si="0"/>
        <v>/IE043PL/CC043C</v>
      </c>
      <c r="C28" s="17" t="s">
        <v>4076</v>
      </c>
      <c r="D28" s="17" t="str">
        <f t="shared" si="1"/>
        <v>TraderAtDestination</v>
      </c>
      <c r="E28" s="17"/>
      <c r="F28" s="79" t="s">
        <v>1914</v>
      </c>
      <c r="G28" s="17"/>
      <c r="H28" s="17">
        <v>1</v>
      </c>
      <c r="I28" s="17" t="s">
        <v>18</v>
      </c>
      <c r="J28" s="17"/>
      <c r="K28" s="17"/>
      <c r="L28" s="17"/>
    </row>
    <row r="29" spans="1:12" ht="15">
      <c r="B29" t="str">
        <f t="shared" si="0"/>
        <v>/IE043PL/CC043C/TraderAtDestination</v>
      </c>
      <c r="C29" t="s">
        <v>4077</v>
      </c>
      <c r="D29" t="str">
        <f t="shared" si="1"/>
        <v>identificationNumber</v>
      </c>
      <c r="F29" s="88" t="s">
        <v>1981</v>
      </c>
      <c r="G29" s="37"/>
      <c r="H29" s="38"/>
      <c r="I29" s="38" t="s">
        <v>18</v>
      </c>
      <c r="J29" s="38" t="s">
        <v>178</v>
      </c>
      <c r="K29" s="56"/>
      <c r="L29" s="88" t="s">
        <v>355</v>
      </c>
    </row>
    <row r="30" spans="1:12">
      <c r="A30" s="157" t="s">
        <v>15</v>
      </c>
      <c r="B30" s="17" t="str">
        <f t="shared" si="0"/>
        <v>/IE043PL/CC043C</v>
      </c>
      <c r="C30" s="17" t="s">
        <v>4078</v>
      </c>
      <c r="D30" s="17" t="str">
        <f t="shared" si="1"/>
        <v>CTLControl</v>
      </c>
      <c r="E30" s="17"/>
      <c r="F30" s="17"/>
      <c r="G30" s="17"/>
      <c r="H30" s="17" t="s">
        <v>27</v>
      </c>
      <c r="I30" s="17" t="s">
        <v>23</v>
      </c>
      <c r="J30" s="17"/>
      <c r="K30" s="17"/>
      <c r="L30" s="17"/>
    </row>
    <row r="31" spans="1:12" ht="15">
      <c r="B31" t="str">
        <f t="shared" si="0"/>
        <v>/IE043PL/CC043C/CTLControl</v>
      </c>
      <c r="C31" t="s">
        <v>4079</v>
      </c>
      <c r="D31" t="str">
        <f t="shared" si="1"/>
        <v>continueUnloading</v>
      </c>
      <c r="F31" t="s">
        <v>4297</v>
      </c>
      <c r="I31" s="38" t="s">
        <v>18</v>
      </c>
      <c r="J31" s="38" t="s">
        <v>103</v>
      </c>
      <c r="L31" t="s">
        <v>4296</v>
      </c>
    </row>
    <row r="32" spans="1:12">
      <c r="A32" s="157" t="s">
        <v>15</v>
      </c>
      <c r="B32" s="17" t="str">
        <f t="shared" si="0"/>
        <v>/IE043PL/CC043C</v>
      </c>
      <c r="C32" s="17" t="s">
        <v>4080</v>
      </c>
      <c r="D32" s="17" t="str">
        <f t="shared" si="1"/>
        <v>Consignment</v>
      </c>
      <c r="E32" s="17"/>
      <c r="F32" s="17" t="s">
        <v>299</v>
      </c>
      <c r="G32" s="17"/>
      <c r="H32" s="17" t="s">
        <v>27</v>
      </c>
      <c r="I32" s="17" t="s">
        <v>28</v>
      </c>
      <c r="J32" s="17"/>
      <c r="K32" s="17"/>
      <c r="L32" s="17" t="s">
        <v>4282</v>
      </c>
    </row>
    <row r="33" spans="1:12" ht="15">
      <c r="B33" t="str">
        <f t="shared" si="0"/>
        <v>/IE043PL/CC043C/Consignment</v>
      </c>
      <c r="C33" t="s">
        <v>4081</v>
      </c>
      <c r="D33" t="str">
        <f t="shared" si="1"/>
        <v>countryOfDestination</v>
      </c>
      <c r="F33" s="54" t="s">
        <v>304</v>
      </c>
      <c r="G33" s="35"/>
      <c r="H33" s="45"/>
      <c r="I33" s="56" t="s">
        <v>28</v>
      </c>
      <c r="J33" s="56" t="s">
        <v>116</v>
      </c>
      <c r="K33" s="56" t="s">
        <v>260</v>
      </c>
      <c r="L33" s="59" t="s">
        <v>305</v>
      </c>
    </row>
    <row r="34" spans="1:12" ht="15">
      <c r="B34" t="str">
        <f t="shared" si="0"/>
        <v>/IE043PL/CC043C/Consignment</v>
      </c>
      <c r="C34" t="s">
        <v>4082</v>
      </c>
      <c r="D34" t="str">
        <f t="shared" si="1"/>
        <v>containerIndicator</v>
      </c>
      <c r="F34" s="54" t="s">
        <v>307</v>
      </c>
      <c r="G34" s="35"/>
      <c r="H34" s="45"/>
      <c r="I34" s="56" t="s">
        <v>18</v>
      </c>
      <c r="J34" s="56" t="s">
        <v>103</v>
      </c>
      <c r="K34" s="56" t="s">
        <v>107</v>
      </c>
      <c r="L34" s="59"/>
    </row>
    <row r="35" spans="1:12" ht="15">
      <c r="B35" t="str">
        <f t="shared" si="0"/>
        <v>/IE043PL/CC043C/Consignment</v>
      </c>
      <c r="C35" t="s">
        <v>4083</v>
      </c>
      <c r="D35" t="str">
        <f t="shared" si="1"/>
        <v>inlandModeOfTransport</v>
      </c>
      <c r="F35" s="54" t="s">
        <v>310</v>
      </c>
      <c r="G35" s="35"/>
      <c r="H35" s="45"/>
      <c r="I35" s="56" t="s">
        <v>23</v>
      </c>
      <c r="J35" s="56" t="s">
        <v>103</v>
      </c>
      <c r="K35" s="56" t="s">
        <v>311</v>
      </c>
      <c r="L35" s="59"/>
    </row>
    <row r="36" spans="1:12" ht="15">
      <c r="B36" t="str">
        <f t="shared" si="0"/>
        <v>/IE043PL/CC043C/Consignment</v>
      </c>
      <c r="C36" t="s">
        <v>4084</v>
      </c>
      <c r="D36" t="str">
        <f t="shared" si="1"/>
        <v>grossMass</v>
      </c>
      <c r="F36" s="54" t="s">
        <v>316</v>
      </c>
      <c r="G36" s="35"/>
      <c r="H36" s="45"/>
      <c r="I36" s="56" t="s">
        <v>28</v>
      </c>
      <c r="J36" s="56" t="s">
        <v>317</v>
      </c>
      <c r="K36" s="56"/>
      <c r="L36" s="59" t="s">
        <v>4298</v>
      </c>
    </row>
    <row r="37" spans="1:12" ht="15">
      <c r="B37" t="str">
        <f t="shared" si="0"/>
        <v>/IE043PL/CC043C/Consignment</v>
      </c>
      <c r="C37" t="s">
        <v>4085</v>
      </c>
      <c r="D37" t="str">
        <f t="shared" si="1"/>
        <v>referenceNumberUCR</v>
      </c>
      <c r="F37" s="54" t="s">
        <v>320</v>
      </c>
      <c r="G37" s="35"/>
      <c r="H37" s="45"/>
      <c r="I37" s="56" t="s">
        <v>28</v>
      </c>
      <c r="J37" s="56" t="s">
        <v>58</v>
      </c>
      <c r="K37" s="56"/>
      <c r="L37" s="59" t="s">
        <v>321</v>
      </c>
    </row>
    <row r="38" spans="1:12" ht="15">
      <c r="A38" s="157" t="s">
        <v>15</v>
      </c>
      <c r="B38" s="17" t="str">
        <f t="shared" si="0"/>
        <v>/IE043PL/CC043C/Consignment</v>
      </c>
      <c r="C38" s="17" t="s">
        <v>4086</v>
      </c>
      <c r="D38" s="17" t="str">
        <f t="shared" si="1"/>
        <v>Consignor</v>
      </c>
      <c r="E38" s="17"/>
      <c r="F38" s="55" t="s">
        <v>352</v>
      </c>
      <c r="G38" s="17"/>
      <c r="H38" s="17" t="s">
        <v>27</v>
      </c>
      <c r="I38" s="17" t="s">
        <v>23</v>
      </c>
      <c r="J38" s="17"/>
      <c r="K38" s="17"/>
      <c r="L38" s="17"/>
    </row>
    <row r="39" spans="1:12" ht="15">
      <c r="B39" t="str">
        <f t="shared" si="0"/>
        <v>/IE043PL/CC043C/Consignment/Consignor</v>
      </c>
      <c r="C39" t="s">
        <v>4087</v>
      </c>
      <c r="D39" t="str">
        <f t="shared" si="1"/>
        <v>identificationNumber</v>
      </c>
      <c r="F39" s="54" t="s">
        <v>236</v>
      </c>
      <c r="G39" s="35"/>
      <c r="H39" s="45"/>
      <c r="I39" s="56" t="s">
        <v>23</v>
      </c>
      <c r="J39" s="56" t="s">
        <v>178</v>
      </c>
      <c r="K39" s="56"/>
      <c r="L39" s="59" t="s">
        <v>355</v>
      </c>
    </row>
    <row r="40" spans="1:12" ht="15">
      <c r="B40" t="str">
        <f t="shared" si="0"/>
        <v>/IE043PL/CC043C/Consignment/Consignor</v>
      </c>
      <c r="C40" t="s">
        <v>4088</v>
      </c>
      <c r="D40" t="str">
        <f t="shared" si="1"/>
        <v>name</v>
      </c>
      <c r="F40" s="54" t="s">
        <v>329</v>
      </c>
      <c r="G40" s="35"/>
      <c r="H40" s="45"/>
      <c r="I40" s="56" t="s">
        <v>28</v>
      </c>
      <c r="J40" s="56" t="s">
        <v>184</v>
      </c>
      <c r="K40" s="56"/>
      <c r="L40" s="59" t="s">
        <v>186</v>
      </c>
    </row>
    <row r="41" spans="1:12" ht="15">
      <c r="A41" s="157" t="s">
        <v>15</v>
      </c>
      <c r="B41" s="17" t="str">
        <f t="shared" si="0"/>
        <v>/IE043PL/CC043C/Consignment/Consignor</v>
      </c>
      <c r="C41" s="17" t="s">
        <v>4089</v>
      </c>
      <c r="D41" s="17" t="str">
        <f t="shared" si="1"/>
        <v>Address</v>
      </c>
      <c r="E41" s="17"/>
      <c r="F41" s="55" t="s">
        <v>367</v>
      </c>
      <c r="G41" s="17"/>
      <c r="H41" s="17" t="s">
        <v>27</v>
      </c>
      <c r="I41" s="17" t="s">
        <v>28</v>
      </c>
      <c r="J41" s="17"/>
      <c r="K41" s="17"/>
      <c r="L41" s="17" t="s">
        <v>186</v>
      </c>
    </row>
    <row r="42" spans="1:12" ht="15">
      <c r="B42" t="str">
        <f t="shared" si="0"/>
        <v>/IE043PL/CC043C/Consignment/Consignor/Address</v>
      </c>
      <c r="C42" t="s">
        <v>4090</v>
      </c>
      <c r="D42" t="str">
        <f t="shared" si="1"/>
        <v>streetAndNumber</v>
      </c>
      <c r="F42" s="54" t="s">
        <v>199</v>
      </c>
      <c r="G42" s="35"/>
      <c r="H42" s="45"/>
      <c r="I42" s="56" t="s">
        <v>18</v>
      </c>
      <c r="J42" s="56" t="s">
        <v>184</v>
      </c>
      <c r="K42" s="56"/>
      <c r="L42" s="59"/>
    </row>
    <row r="43" spans="1:12" ht="15">
      <c r="B43" t="str">
        <f t="shared" si="0"/>
        <v>/IE043PL/CC043C/Consignment/Consignor/Address</v>
      </c>
      <c r="C43" t="s">
        <v>4091</v>
      </c>
      <c r="D43" t="str">
        <f t="shared" si="1"/>
        <v>postcode</v>
      </c>
      <c r="F43" s="54" t="s">
        <v>211</v>
      </c>
      <c r="G43" s="35"/>
      <c r="H43" s="45"/>
      <c r="I43" s="56" t="s">
        <v>28</v>
      </c>
      <c r="J43" s="56" t="s">
        <v>178</v>
      </c>
      <c r="K43" s="56"/>
      <c r="L43" s="59" t="s">
        <v>213</v>
      </c>
    </row>
    <row r="44" spans="1:12" ht="15">
      <c r="B44" t="str">
        <f t="shared" si="0"/>
        <v>/IE043PL/CC043C/Consignment/Consignor/Address</v>
      </c>
      <c r="C44" t="s">
        <v>4092</v>
      </c>
      <c r="D44" t="str">
        <f t="shared" si="1"/>
        <v>city</v>
      </c>
      <c r="F44" s="54" t="s">
        <v>215</v>
      </c>
      <c r="G44" s="35"/>
      <c r="H44" s="45"/>
      <c r="I44" s="56" t="s">
        <v>18</v>
      </c>
      <c r="J44" s="56" t="s">
        <v>58</v>
      </c>
      <c r="K44" s="56"/>
      <c r="L44" s="59"/>
    </row>
    <row r="45" spans="1:12" ht="15">
      <c r="B45" t="str">
        <f t="shared" si="0"/>
        <v>/IE043PL/CC043C/Consignment/Consignor/Address</v>
      </c>
      <c r="C45" t="s">
        <v>4093</v>
      </c>
      <c r="D45" t="str">
        <f t="shared" si="1"/>
        <v>country</v>
      </c>
      <c r="F45" s="54" t="s">
        <v>194</v>
      </c>
      <c r="G45" s="35"/>
      <c r="H45" s="45"/>
      <c r="I45" s="56" t="s">
        <v>18</v>
      </c>
      <c r="J45" s="56" t="s">
        <v>116</v>
      </c>
      <c r="K45" s="56" t="s">
        <v>195</v>
      </c>
      <c r="L45" s="59"/>
    </row>
    <row r="46" spans="1:12" ht="15">
      <c r="A46" s="157" t="s">
        <v>15</v>
      </c>
      <c r="B46" s="17" t="str">
        <f t="shared" si="0"/>
        <v>/IE043PL/CC043C/Consignment</v>
      </c>
      <c r="C46" s="17" t="s">
        <v>4094</v>
      </c>
      <c r="D46" s="17" t="str">
        <f t="shared" si="1"/>
        <v>Consignee</v>
      </c>
      <c r="E46" s="17"/>
      <c r="F46" s="55" t="s">
        <v>383</v>
      </c>
      <c r="G46" s="17"/>
      <c r="H46" s="17" t="s">
        <v>27</v>
      </c>
      <c r="I46" s="17" t="s">
        <v>28</v>
      </c>
      <c r="J46" s="17"/>
      <c r="K46" s="17"/>
      <c r="L46" s="17" t="s">
        <v>384</v>
      </c>
    </row>
    <row r="47" spans="1:12" ht="15">
      <c r="B47" t="str">
        <f t="shared" si="0"/>
        <v>/IE043PL/CC043C/Consignment/Consignee</v>
      </c>
      <c r="C47" t="s">
        <v>4095</v>
      </c>
      <c r="D47" t="str">
        <f t="shared" si="1"/>
        <v>identificationNumber</v>
      </c>
      <c r="F47" s="54" t="s">
        <v>236</v>
      </c>
      <c r="G47" s="35"/>
      <c r="H47" s="45"/>
      <c r="I47" s="56" t="s">
        <v>23</v>
      </c>
      <c r="J47" s="56" t="s">
        <v>178</v>
      </c>
      <c r="K47" s="56"/>
      <c r="L47" s="59" t="s">
        <v>386</v>
      </c>
    </row>
    <row r="48" spans="1:12" ht="15">
      <c r="B48" t="str">
        <f t="shared" si="0"/>
        <v>/IE043PL/CC043C/Consignment/Consignee</v>
      </c>
      <c r="C48" t="s">
        <v>4096</v>
      </c>
      <c r="D48" t="str">
        <f t="shared" si="1"/>
        <v>name</v>
      </c>
      <c r="F48" s="54" t="s">
        <v>329</v>
      </c>
      <c r="G48" s="35"/>
      <c r="H48" s="45"/>
      <c r="I48" s="56" t="s">
        <v>28</v>
      </c>
      <c r="J48" s="56" t="s">
        <v>184</v>
      </c>
      <c r="K48" s="56"/>
      <c r="L48" s="59" t="s">
        <v>186</v>
      </c>
    </row>
    <row r="49" spans="1:12" ht="15">
      <c r="A49" s="157" t="s">
        <v>15</v>
      </c>
      <c r="B49" s="17" t="str">
        <f t="shared" si="0"/>
        <v>/IE043PL/CC043C/Consignment/Consignee</v>
      </c>
      <c r="C49" s="17" t="s">
        <v>4097</v>
      </c>
      <c r="D49" s="17" t="str">
        <f t="shared" si="1"/>
        <v>Address</v>
      </c>
      <c r="E49" s="17"/>
      <c r="F49" s="55" t="s">
        <v>394</v>
      </c>
      <c r="G49" s="17"/>
      <c r="H49" s="17" t="s">
        <v>27</v>
      </c>
      <c r="I49" s="17" t="s">
        <v>28</v>
      </c>
      <c r="J49" s="17"/>
      <c r="K49" s="17"/>
      <c r="L49" s="17" t="s">
        <v>186</v>
      </c>
    </row>
    <row r="50" spans="1:12" ht="15">
      <c r="B50" t="str">
        <f t="shared" si="0"/>
        <v>/IE043PL/CC043C/Consignment/Consignee/Address</v>
      </c>
      <c r="C50" t="s">
        <v>4098</v>
      </c>
      <c r="D50" t="str">
        <f t="shared" si="1"/>
        <v>streetAndNumber</v>
      </c>
      <c r="F50" s="54" t="s">
        <v>199</v>
      </c>
      <c r="G50" s="35"/>
      <c r="H50" s="45"/>
      <c r="I50" s="56" t="s">
        <v>18</v>
      </c>
      <c r="J50" s="56" t="s">
        <v>184</v>
      </c>
      <c r="K50" s="56"/>
      <c r="L50" s="59"/>
    </row>
    <row r="51" spans="1:12" ht="15">
      <c r="B51" t="str">
        <f t="shared" si="0"/>
        <v>/IE043PL/CC043C/Consignment/Consignee/Address</v>
      </c>
      <c r="C51" t="s">
        <v>4099</v>
      </c>
      <c r="D51" t="str">
        <f t="shared" si="1"/>
        <v>postcode</v>
      </c>
      <c r="F51" s="54" t="s">
        <v>211</v>
      </c>
      <c r="G51" s="35"/>
      <c r="H51" s="45"/>
      <c r="I51" s="56" t="s">
        <v>28</v>
      </c>
      <c r="J51" s="56" t="s">
        <v>178</v>
      </c>
      <c r="K51" s="56"/>
      <c r="L51" s="59" t="s">
        <v>213</v>
      </c>
    </row>
    <row r="52" spans="1:12" ht="15">
      <c r="B52" t="str">
        <f t="shared" si="0"/>
        <v>/IE043PL/CC043C/Consignment/Consignee/Address</v>
      </c>
      <c r="C52" t="s">
        <v>4100</v>
      </c>
      <c r="D52" t="str">
        <f t="shared" si="1"/>
        <v>city</v>
      </c>
      <c r="F52" s="54" t="s">
        <v>215</v>
      </c>
      <c r="G52" s="35"/>
      <c r="H52" s="45"/>
      <c r="I52" s="56" t="s">
        <v>18</v>
      </c>
      <c r="J52" s="56" t="s">
        <v>58</v>
      </c>
      <c r="K52" s="56"/>
      <c r="L52" s="59"/>
    </row>
    <row r="53" spans="1:12" ht="15">
      <c r="B53" t="str">
        <f t="shared" si="0"/>
        <v>/IE043PL/CC043C/Consignment/Consignee/Address</v>
      </c>
      <c r="C53" t="s">
        <v>4101</v>
      </c>
      <c r="D53" t="str">
        <f t="shared" si="1"/>
        <v>country</v>
      </c>
      <c r="F53" s="54" t="s">
        <v>194</v>
      </c>
      <c r="G53" s="35"/>
      <c r="H53" s="45"/>
      <c r="I53" s="56" t="s">
        <v>18</v>
      </c>
      <c r="J53" s="56" t="s">
        <v>116</v>
      </c>
      <c r="K53" s="56" t="s">
        <v>195</v>
      </c>
      <c r="L53" s="59"/>
    </row>
    <row r="54" spans="1:12" ht="15">
      <c r="A54" s="157" t="s">
        <v>15</v>
      </c>
      <c r="B54" s="17" t="str">
        <f t="shared" si="0"/>
        <v>/IE043PL/CC043C/Consignment</v>
      </c>
      <c r="C54" s="17" t="s">
        <v>4102</v>
      </c>
      <c r="D54" s="17" t="str">
        <f t="shared" si="1"/>
        <v>TransportEquipment</v>
      </c>
      <c r="E54" s="17"/>
      <c r="F54" s="55" t="s">
        <v>424</v>
      </c>
      <c r="G54" s="17"/>
      <c r="H54" s="17" t="s">
        <v>425</v>
      </c>
      <c r="I54" s="17" t="s">
        <v>28</v>
      </c>
      <c r="J54" s="17"/>
      <c r="K54" s="17"/>
      <c r="L54" s="17" t="s">
        <v>3813</v>
      </c>
    </row>
    <row r="55" spans="1:12" ht="15">
      <c r="B55" t="str">
        <f t="shared" si="0"/>
        <v>/IE043PL/CC043C/Consignment/TransportEquipment</v>
      </c>
      <c r="C55" t="s">
        <v>4103</v>
      </c>
      <c r="D55" t="str">
        <f t="shared" si="1"/>
        <v>sequenceNumber</v>
      </c>
      <c r="F55" s="54" t="s">
        <v>129</v>
      </c>
      <c r="G55" s="35"/>
      <c r="H55" s="45"/>
      <c r="I55" s="56" t="s">
        <v>18</v>
      </c>
      <c r="J55" s="56" t="s">
        <v>130</v>
      </c>
      <c r="K55" s="56"/>
      <c r="L55" s="59" t="s">
        <v>131</v>
      </c>
    </row>
    <row r="56" spans="1:12" ht="15">
      <c r="B56" t="str">
        <f t="shared" si="0"/>
        <v>/IE043PL/CC043C/Consignment/TransportEquipment</v>
      </c>
      <c r="C56" t="s">
        <v>4104</v>
      </c>
      <c r="D56" t="str">
        <f t="shared" si="1"/>
        <v>containerIdentificationNumber</v>
      </c>
      <c r="F56" s="54" t="s">
        <v>1928</v>
      </c>
      <c r="G56" s="35"/>
      <c r="H56" s="45"/>
      <c r="I56" s="56" t="s">
        <v>28</v>
      </c>
      <c r="J56" s="56" t="s">
        <v>178</v>
      </c>
      <c r="K56" s="56"/>
      <c r="L56" s="59" t="s">
        <v>430</v>
      </c>
    </row>
    <row r="57" spans="1:12" ht="15">
      <c r="B57" t="str">
        <f t="shared" si="0"/>
        <v>/IE043PL/CC043C/Consignment/TransportEquipment</v>
      </c>
      <c r="C57" t="s">
        <v>4105</v>
      </c>
      <c r="D57" t="str">
        <f t="shared" si="1"/>
        <v>numberOfSeals</v>
      </c>
      <c r="F57" s="54" t="s">
        <v>446</v>
      </c>
      <c r="G57" s="35"/>
      <c r="H57" s="45"/>
      <c r="I57" s="56" t="s">
        <v>18</v>
      </c>
      <c r="J57" s="56" t="s">
        <v>447</v>
      </c>
      <c r="K57" s="56"/>
      <c r="L57" s="59" t="s">
        <v>2900</v>
      </c>
    </row>
    <row r="58" spans="1:12" ht="15">
      <c r="A58" s="157" t="s">
        <v>15</v>
      </c>
      <c r="B58" s="17" t="str">
        <f t="shared" si="0"/>
        <v>/IE043PL/CC043C/Consignment/TransportEquipment</v>
      </c>
      <c r="C58" s="17" t="s">
        <v>4106</v>
      </c>
      <c r="D58" s="17" t="str">
        <f t="shared" si="1"/>
        <v>Seal</v>
      </c>
      <c r="E58" s="17"/>
      <c r="F58" s="55" t="s">
        <v>450</v>
      </c>
      <c r="G58" s="17"/>
      <c r="H58" s="17" t="s">
        <v>282</v>
      </c>
      <c r="I58" s="17" t="s">
        <v>28</v>
      </c>
      <c r="J58" s="17"/>
      <c r="K58" s="17"/>
      <c r="L58" s="17" t="s">
        <v>451</v>
      </c>
    </row>
    <row r="59" spans="1:12" ht="15">
      <c r="B59" t="str">
        <f t="shared" si="0"/>
        <v>/IE043PL/CC043C/Consignment/TransportEquipment/Seal</v>
      </c>
      <c r="C59" t="s">
        <v>4107</v>
      </c>
      <c r="D59" t="str">
        <f t="shared" si="1"/>
        <v>sequenceNumber</v>
      </c>
      <c r="F59" s="54" t="s">
        <v>129</v>
      </c>
      <c r="G59" s="35"/>
      <c r="H59" s="45"/>
      <c r="I59" s="56" t="s">
        <v>18</v>
      </c>
      <c r="J59" s="56" t="s">
        <v>130</v>
      </c>
      <c r="K59" s="56"/>
      <c r="L59" s="59" t="s">
        <v>131</v>
      </c>
    </row>
    <row r="60" spans="1:12" ht="15">
      <c r="B60" t="str">
        <f t="shared" si="0"/>
        <v>/IE043PL/CC043C/Consignment/TransportEquipment/Seal</v>
      </c>
      <c r="C60" t="s">
        <v>4108</v>
      </c>
      <c r="D60" t="str">
        <f t="shared" si="1"/>
        <v>identifier</v>
      </c>
      <c r="F60" s="54" t="s">
        <v>454</v>
      </c>
      <c r="G60" s="35"/>
      <c r="H60" s="45"/>
      <c r="I60" s="56" t="s">
        <v>18</v>
      </c>
      <c r="J60" s="56" t="s">
        <v>455</v>
      </c>
      <c r="K60" s="56"/>
      <c r="L60" s="59" t="s">
        <v>456</v>
      </c>
    </row>
    <row r="61" spans="1:12" ht="15">
      <c r="A61" s="157" t="s">
        <v>15</v>
      </c>
      <c r="B61" s="17" t="str">
        <f t="shared" si="0"/>
        <v>/IE043PL/CC043C/Consignment/TransportEquipment</v>
      </c>
      <c r="C61" s="17" t="s">
        <v>4109</v>
      </c>
      <c r="D61" s="17" t="str">
        <f t="shared" si="1"/>
        <v>GoodsReference</v>
      </c>
      <c r="E61" s="17"/>
      <c r="F61" s="55" t="s">
        <v>4299</v>
      </c>
      <c r="G61" s="17"/>
      <c r="H61" s="17" t="s">
        <v>425</v>
      </c>
      <c r="I61" s="17" t="s">
        <v>28</v>
      </c>
      <c r="J61" s="17"/>
      <c r="K61" s="17"/>
      <c r="L61" s="17" t="s">
        <v>4283</v>
      </c>
    </row>
    <row r="62" spans="1:12" ht="15">
      <c r="B62" t="str">
        <f t="shared" si="0"/>
        <v>/IE043PL/CC043C/Consignment/TransportEquipment/GoodsReference</v>
      </c>
      <c r="C62" t="s">
        <v>4110</v>
      </c>
      <c r="D62" t="str">
        <f t="shared" si="1"/>
        <v>sequenceNumber</v>
      </c>
      <c r="F62" s="54" t="s">
        <v>129</v>
      </c>
      <c r="I62" s="56" t="s">
        <v>18</v>
      </c>
      <c r="J62" s="56" t="s">
        <v>130</v>
      </c>
      <c r="K62" s="56"/>
      <c r="L62" s="59" t="s">
        <v>131</v>
      </c>
    </row>
    <row r="63" spans="1:12" ht="15">
      <c r="B63" t="str">
        <f t="shared" si="0"/>
        <v>/IE043PL/CC043C/Consignment/TransportEquipment/GoodsReference</v>
      </c>
      <c r="C63" t="s">
        <v>4111</v>
      </c>
      <c r="D63" t="str">
        <f t="shared" si="1"/>
        <v>declarationGoodsItemNumber</v>
      </c>
      <c r="F63" s="54" t="s">
        <v>461</v>
      </c>
      <c r="I63" s="56" t="s">
        <v>18</v>
      </c>
      <c r="J63" s="56" t="s">
        <v>130</v>
      </c>
      <c r="K63" s="56"/>
      <c r="L63" s="59" t="s">
        <v>462</v>
      </c>
    </row>
    <row r="64" spans="1:12" ht="15">
      <c r="A64" s="157" t="s">
        <v>15</v>
      </c>
      <c r="B64" s="17" t="str">
        <f t="shared" si="0"/>
        <v>/IE043PL/CC043C/Consignment</v>
      </c>
      <c r="C64" s="17" t="s">
        <v>4112</v>
      </c>
      <c r="D64" s="17" t="str">
        <f t="shared" si="1"/>
        <v>DepartureTransportMeans</v>
      </c>
      <c r="E64" s="17"/>
      <c r="F64" s="55" t="s">
        <v>520</v>
      </c>
      <c r="G64" s="17"/>
      <c r="H64" s="17" t="s">
        <v>521</v>
      </c>
      <c r="I64" s="17" t="s">
        <v>28</v>
      </c>
      <c r="J64" s="17"/>
      <c r="K64" s="17"/>
      <c r="L64" s="17" t="s">
        <v>4284</v>
      </c>
    </row>
    <row r="65" spans="1:12" ht="15">
      <c r="B65" t="str">
        <f t="shared" si="0"/>
        <v>/IE043PL/CC043C/Consignment/DepartureTransportMeans</v>
      </c>
      <c r="C65" t="s">
        <v>4113</v>
      </c>
      <c r="D65" t="str">
        <f t="shared" si="1"/>
        <v>sequenceNumber</v>
      </c>
      <c r="F65" s="54" t="s">
        <v>129</v>
      </c>
      <c r="I65" s="56" t="s">
        <v>18</v>
      </c>
      <c r="J65" s="56" t="s">
        <v>130</v>
      </c>
      <c r="K65" s="56"/>
      <c r="L65" s="59" t="s">
        <v>131</v>
      </c>
    </row>
    <row r="66" spans="1:12" ht="15">
      <c r="B66" t="str">
        <f t="shared" ref="B66:B129" si="2">MID(C66,1,FIND("#",SUBSTITUTE(C66,"/","#",LEN(C66)-LEN(SUBSTITUTE(C66,"/",""))),1)-1)</f>
        <v>/IE043PL/CC043C/Consignment/DepartureTransportMeans</v>
      </c>
      <c r="C66" t="s">
        <v>4114</v>
      </c>
      <c r="D66" t="str">
        <f t="shared" ref="D66:D129" si="3">RIGHT(C66,LEN(C66)-FIND("#",SUBSTITUTE(C66,"/","#",LEN(C66)-LEN(SUBSTITUTE(C66,"/",""))),1))</f>
        <v>typeOfIdentification</v>
      </c>
      <c r="F66" s="54" t="s">
        <v>525</v>
      </c>
      <c r="I66" s="56" t="s">
        <v>18</v>
      </c>
      <c r="J66" s="56" t="s">
        <v>526</v>
      </c>
      <c r="K66" s="56" t="s">
        <v>527</v>
      </c>
      <c r="L66" s="59" t="s">
        <v>2901</v>
      </c>
    </row>
    <row r="67" spans="1:12" ht="15">
      <c r="B67" t="str">
        <f t="shared" si="2"/>
        <v>/IE043PL/CC043C/Consignment/DepartureTransportMeans</v>
      </c>
      <c r="C67" t="s">
        <v>4115</v>
      </c>
      <c r="D67" t="str">
        <f t="shared" si="3"/>
        <v>identificationNumber</v>
      </c>
      <c r="F67" s="54" t="s">
        <v>530</v>
      </c>
      <c r="I67" s="56" t="s">
        <v>18</v>
      </c>
      <c r="J67" s="56" t="s">
        <v>58</v>
      </c>
      <c r="K67" s="56"/>
      <c r="L67" s="59" t="s">
        <v>531</v>
      </c>
    </row>
    <row r="68" spans="1:12" ht="15">
      <c r="B68" t="str">
        <f t="shared" si="2"/>
        <v>/IE043PL/CC043C/Consignment/DepartureTransportMeans</v>
      </c>
      <c r="C68" t="s">
        <v>4116</v>
      </c>
      <c r="D68" t="str">
        <f t="shared" si="3"/>
        <v>nationality</v>
      </c>
      <c r="F68" s="54" t="s">
        <v>533</v>
      </c>
      <c r="I68" s="56" t="s">
        <v>18</v>
      </c>
      <c r="J68" s="56" t="s">
        <v>116</v>
      </c>
      <c r="K68" s="56" t="s">
        <v>534</v>
      </c>
      <c r="L68" s="59"/>
    </row>
    <row r="69" spans="1:12" ht="15">
      <c r="A69" s="157" t="s">
        <v>15</v>
      </c>
      <c r="B69" s="17" t="str">
        <f t="shared" si="2"/>
        <v>/IE043PL/CC043C/Consignment</v>
      </c>
      <c r="C69" s="17" t="s">
        <v>4117</v>
      </c>
      <c r="D69" s="17" t="str">
        <f t="shared" si="3"/>
        <v>CountryOfRoutingOfConsignment</v>
      </c>
      <c r="E69" s="17"/>
      <c r="F69" s="55" t="s">
        <v>536</v>
      </c>
      <c r="G69" s="17"/>
      <c r="H69" s="17" t="s">
        <v>282</v>
      </c>
      <c r="I69" s="17" t="s">
        <v>28</v>
      </c>
      <c r="J69" s="17"/>
      <c r="K69" s="17"/>
      <c r="L69" s="17" t="s">
        <v>4285</v>
      </c>
    </row>
    <row r="70" spans="1:12" ht="15">
      <c r="B70" t="str">
        <f t="shared" si="2"/>
        <v>/IE043PL/CC043C/Consignment/CountryOfRoutingOfConsignment</v>
      </c>
      <c r="C70" t="s">
        <v>4118</v>
      </c>
      <c r="D70" t="str">
        <f t="shared" si="3"/>
        <v>sequenceNumber</v>
      </c>
      <c r="F70" s="54" t="s">
        <v>129</v>
      </c>
      <c r="I70" s="56" t="s">
        <v>18</v>
      </c>
      <c r="J70" s="56" t="s">
        <v>130</v>
      </c>
      <c r="K70" s="56"/>
      <c r="L70" s="59" t="s">
        <v>131</v>
      </c>
    </row>
    <row r="71" spans="1:12" ht="15">
      <c r="B71" t="str">
        <f t="shared" si="2"/>
        <v>/IE043PL/CC043C/Consignment/CountryOfRoutingOfConsignment</v>
      </c>
      <c r="C71" t="s">
        <v>4119</v>
      </c>
      <c r="D71" t="str">
        <f t="shared" si="3"/>
        <v>country</v>
      </c>
      <c r="F71" s="54" t="s">
        <v>250</v>
      </c>
      <c r="I71" s="56" t="s">
        <v>18</v>
      </c>
      <c r="J71" s="56" t="s">
        <v>116</v>
      </c>
      <c r="K71" s="56" t="s">
        <v>260</v>
      </c>
      <c r="L71" s="93"/>
    </row>
    <row r="72" spans="1:12" ht="15">
      <c r="A72" s="157" t="s">
        <v>15</v>
      </c>
      <c r="B72" s="17" t="str">
        <f t="shared" si="2"/>
        <v>/IE043PL/CC043C/Consignment</v>
      </c>
      <c r="C72" s="17" t="s">
        <v>4120</v>
      </c>
      <c r="D72" s="17" t="str">
        <f t="shared" si="3"/>
        <v>PreviousDocument</v>
      </c>
      <c r="E72" s="17"/>
      <c r="F72" s="55" t="s">
        <v>604</v>
      </c>
      <c r="G72" s="17"/>
      <c r="H72" s="17" t="s">
        <v>425</v>
      </c>
      <c r="I72" s="17" t="s">
        <v>23</v>
      </c>
      <c r="J72" s="17"/>
      <c r="K72" s="17"/>
      <c r="L72" s="17"/>
    </row>
    <row r="73" spans="1:12" ht="15">
      <c r="B73" t="str">
        <f t="shared" si="2"/>
        <v>/IE043PL/CC043C/Consignment/PreviousDocument</v>
      </c>
      <c r="C73" t="s">
        <v>4121</v>
      </c>
      <c r="D73" t="str">
        <f t="shared" si="3"/>
        <v>sequenceNumber</v>
      </c>
      <c r="F73" s="54" t="s">
        <v>129</v>
      </c>
      <c r="I73" s="56" t="s">
        <v>18</v>
      </c>
      <c r="J73" s="56" t="s">
        <v>130</v>
      </c>
      <c r="K73" s="56"/>
      <c r="L73" s="59" t="s">
        <v>131</v>
      </c>
    </row>
    <row r="74" spans="1:12" ht="15">
      <c r="B74" t="str">
        <f t="shared" si="2"/>
        <v>/IE043PL/CC043C/Consignment/PreviousDocument</v>
      </c>
      <c r="C74" t="s">
        <v>4122</v>
      </c>
      <c r="D74" t="str">
        <f t="shared" si="3"/>
        <v>type</v>
      </c>
      <c r="F74" s="54" t="s">
        <v>607</v>
      </c>
      <c r="I74" s="56" t="s">
        <v>18</v>
      </c>
      <c r="J74" s="56" t="s">
        <v>608</v>
      </c>
      <c r="K74" s="56" t="s">
        <v>609</v>
      </c>
      <c r="L74" s="59" t="s">
        <v>4300</v>
      </c>
    </row>
    <row r="75" spans="1:12" ht="15">
      <c r="B75" t="str">
        <f t="shared" si="2"/>
        <v>/IE043PL/CC043C/Consignment/PreviousDocument</v>
      </c>
      <c r="C75" t="s">
        <v>4123</v>
      </c>
      <c r="D75" t="str">
        <f t="shared" si="3"/>
        <v>referenceNumber</v>
      </c>
      <c r="F75" s="54" t="s">
        <v>611</v>
      </c>
      <c r="I75" s="56" t="s">
        <v>18</v>
      </c>
      <c r="J75" s="56" t="s">
        <v>184</v>
      </c>
      <c r="K75" s="56"/>
      <c r="L75" s="59" t="s">
        <v>4048</v>
      </c>
    </row>
    <row r="76" spans="1:12" ht="15">
      <c r="B76" t="str">
        <f t="shared" si="2"/>
        <v>/IE043PL/CC043C/Consignment/PreviousDocument</v>
      </c>
      <c r="C76" t="s">
        <v>4124</v>
      </c>
      <c r="D76" t="str">
        <f t="shared" si="3"/>
        <v>complementOfInformation</v>
      </c>
      <c r="F76" s="54" t="s">
        <v>613</v>
      </c>
      <c r="I76" s="56" t="s">
        <v>23</v>
      </c>
      <c r="J76" s="56" t="s">
        <v>58</v>
      </c>
      <c r="K76" s="56"/>
      <c r="L76" s="59"/>
    </row>
    <row r="77" spans="1:12" ht="15">
      <c r="A77" s="157" t="s">
        <v>15</v>
      </c>
      <c r="B77" s="17" t="str">
        <f t="shared" si="2"/>
        <v>/IE043PL/CC043C/Consignment</v>
      </c>
      <c r="C77" s="17" t="s">
        <v>4125</v>
      </c>
      <c r="D77" s="17" t="str">
        <f t="shared" si="3"/>
        <v>SupportingDocument</v>
      </c>
      <c r="E77" s="17"/>
      <c r="F77" s="55" t="s">
        <v>615</v>
      </c>
      <c r="G77" s="17"/>
      <c r="H77" s="17" t="s">
        <v>282</v>
      </c>
      <c r="I77" s="17" t="s">
        <v>23</v>
      </c>
      <c r="J77" s="17"/>
      <c r="K77" s="17"/>
      <c r="L77" s="17" t="s">
        <v>616</v>
      </c>
    </row>
    <row r="78" spans="1:12" ht="15">
      <c r="B78" t="str">
        <f t="shared" si="2"/>
        <v>/IE043PL/CC043C/Consignment/SupportingDocument</v>
      </c>
      <c r="C78" t="s">
        <v>4126</v>
      </c>
      <c r="D78" t="str">
        <f t="shared" si="3"/>
        <v>sequenceNumber</v>
      </c>
      <c r="F78" s="54" t="s">
        <v>129</v>
      </c>
      <c r="I78" s="56" t="s">
        <v>18</v>
      </c>
      <c r="J78" s="56" t="s">
        <v>130</v>
      </c>
      <c r="K78" s="56"/>
      <c r="L78" s="59" t="s">
        <v>131</v>
      </c>
    </row>
    <row r="79" spans="1:12" ht="15">
      <c r="B79" t="str">
        <f t="shared" si="2"/>
        <v>/IE043PL/CC043C/Consignment/SupportingDocument</v>
      </c>
      <c r="C79" t="s">
        <v>4127</v>
      </c>
      <c r="D79" t="str">
        <f t="shared" si="3"/>
        <v>type</v>
      </c>
      <c r="F79" s="54" t="s">
        <v>607</v>
      </c>
      <c r="I79" s="56" t="s">
        <v>18</v>
      </c>
      <c r="J79" s="56" t="s">
        <v>608</v>
      </c>
      <c r="K79" s="56" t="s">
        <v>619</v>
      </c>
      <c r="L79" s="59" t="s">
        <v>4301</v>
      </c>
    </row>
    <row r="80" spans="1:12" ht="15">
      <c r="B80" t="str">
        <f t="shared" si="2"/>
        <v>/IE043PL/CC043C/Consignment/SupportingDocument</v>
      </c>
      <c r="C80" t="s">
        <v>4128</v>
      </c>
      <c r="D80" t="str">
        <f t="shared" si="3"/>
        <v>referenceNumber</v>
      </c>
      <c r="F80" s="54" t="s">
        <v>611</v>
      </c>
      <c r="I80" s="56" t="s">
        <v>18</v>
      </c>
      <c r="J80" s="56" t="s">
        <v>184</v>
      </c>
      <c r="K80" s="56"/>
      <c r="L80" s="59" t="s">
        <v>642</v>
      </c>
    </row>
    <row r="81" spans="1:12" ht="15">
      <c r="B81" t="str">
        <f t="shared" si="2"/>
        <v>/IE043PL/CC043C/Consignment/SupportingDocument</v>
      </c>
      <c r="C81" t="s">
        <v>4129</v>
      </c>
      <c r="D81" t="str">
        <f t="shared" si="3"/>
        <v>complementOfInformation</v>
      </c>
      <c r="F81" s="54" t="s">
        <v>613</v>
      </c>
      <c r="I81" s="56" t="s">
        <v>23</v>
      </c>
      <c r="J81" s="56" t="s">
        <v>58</v>
      </c>
      <c r="K81" s="56"/>
      <c r="L81" s="59"/>
    </row>
    <row r="82" spans="1:12" ht="15">
      <c r="A82" s="157" t="s">
        <v>15</v>
      </c>
      <c r="B82" s="17" t="str">
        <f t="shared" si="2"/>
        <v>/IE043PL/CC043C/Consignment</v>
      </c>
      <c r="C82" s="17" t="s">
        <v>4130</v>
      </c>
      <c r="D82" s="17" t="str">
        <f t="shared" si="3"/>
        <v>TransportDocument</v>
      </c>
      <c r="E82" s="17"/>
      <c r="F82" s="55" t="s">
        <v>626</v>
      </c>
      <c r="G82" s="17"/>
      <c r="H82" s="17" t="s">
        <v>282</v>
      </c>
      <c r="I82" s="17" t="s">
        <v>23</v>
      </c>
      <c r="J82" s="17"/>
      <c r="K82" s="17"/>
      <c r="L82" s="17" t="s">
        <v>616</v>
      </c>
    </row>
    <row r="83" spans="1:12" ht="15">
      <c r="B83" t="str">
        <f t="shared" si="2"/>
        <v>/IE043PL/CC043C/Consignment/TransportDocument</v>
      </c>
      <c r="C83" t="s">
        <v>4131</v>
      </c>
      <c r="D83" t="str">
        <f t="shared" si="3"/>
        <v>sequenceNumber</v>
      </c>
      <c r="F83" s="54" t="s">
        <v>129</v>
      </c>
      <c r="I83" s="56" t="s">
        <v>18</v>
      </c>
      <c r="J83" s="56" t="s">
        <v>130</v>
      </c>
      <c r="K83" s="56"/>
      <c r="L83" s="59" t="s">
        <v>131</v>
      </c>
    </row>
    <row r="84" spans="1:12" ht="15">
      <c r="B84" t="str">
        <f t="shared" si="2"/>
        <v>/IE043PL/CC043C/Consignment/TransportDocument</v>
      </c>
      <c r="C84" t="s">
        <v>4132</v>
      </c>
      <c r="D84" t="str">
        <f t="shared" si="3"/>
        <v>type</v>
      </c>
      <c r="F84" s="54" t="s">
        <v>607</v>
      </c>
      <c r="I84" s="56" t="s">
        <v>18</v>
      </c>
      <c r="J84" s="56" t="s">
        <v>608</v>
      </c>
      <c r="K84" s="56" t="s">
        <v>631</v>
      </c>
      <c r="L84" s="59" t="s">
        <v>639</v>
      </c>
    </row>
    <row r="85" spans="1:12" ht="15">
      <c r="B85" t="str">
        <f t="shared" si="2"/>
        <v>/IE043PL/CC043C/Consignment/TransportDocument</v>
      </c>
      <c r="C85" t="s">
        <v>4133</v>
      </c>
      <c r="D85" t="str">
        <f t="shared" si="3"/>
        <v>referenceNumber</v>
      </c>
      <c r="F85" s="54" t="s">
        <v>611</v>
      </c>
      <c r="I85" s="56" t="s">
        <v>18</v>
      </c>
      <c r="J85" s="56" t="s">
        <v>184</v>
      </c>
      <c r="K85" s="56"/>
      <c r="L85" s="59" t="s">
        <v>642</v>
      </c>
    </row>
    <row r="86" spans="1:12" ht="15">
      <c r="A86" s="157" t="s">
        <v>15</v>
      </c>
      <c r="B86" s="17" t="str">
        <f t="shared" si="2"/>
        <v>/IE043PL/CC043C/Consignment</v>
      </c>
      <c r="C86" s="17" t="s">
        <v>4134</v>
      </c>
      <c r="D86" s="17" t="str">
        <f t="shared" si="3"/>
        <v>AdditionalReference</v>
      </c>
      <c r="E86" s="17"/>
      <c r="F86" s="55" t="s">
        <v>634</v>
      </c>
      <c r="G86" s="17"/>
      <c r="H86" s="17" t="s">
        <v>282</v>
      </c>
      <c r="I86" s="17" t="s">
        <v>23</v>
      </c>
      <c r="J86" s="17"/>
      <c r="K86" s="17"/>
      <c r="L86" s="17" t="s">
        <v>616</v>
      </c>
    </row>
    <row r="87" spans="1:12" ht="15">
      <c r="B87" t="str">
        <f t="shared" si="2"/>
        <v>/IE043PL/CC043C/Consignment/AdditionalReference</v>
      </c>
      <c r="C87" t="s">
        <v>4135</v>
      </c>
      <c r="D87" t="str">
        <f t="shared" si="3"/>
        <v>sequenceNumber</v>
      </c>
      <c r="F87" s="54" t="s">
        <v>129</v>
      </c>
      <c r="I87" s="56" t="s">
        <v>18</v>
      </c>
      <c r="J87" s="56" t="s">
        <v>130</v>
      </c>
      <c r="K87" s="56"/>
      <c r="L87" s="59" t="s">
        <v>131</v>
      </c>
    </row>
    <row r="88" spans="1:12" ht="15">
      <c r="B88" t="str">
        <f t="shared" si="2"/>
        <v>/IE043PL/CC043C/Consignment/AdditionalReference</v>
      </c>
      <c r="C88" t="s">
        <v>4136</v>
      </c>
      <c r="D88" t="str">
        <f t="shared" si="3"/>
        <v>type</v>
      </c>
      <c r="F88" s="54" t="s">
        <v>637</v>
      </c>
      <c r="I88" s="56" t="s">
        <v>18</v>
      </c>
      <c r="J88" s="56" t="s">
        <v>608</v>
      </c>
      <c r="K88" s="56" t="s">
        <v>638</v>
      </c>
      <c r="L88" s="59" t="s">
        <v>639</v>
      </c>
    </row>
    <row r="89" spans="1:12" ht="15">
      <c r="B89" t="str">
        <f t="shared" si="2"/>
        <v>/IE043PL/CC043C/Consignment/AdditionalReference</v>
      </c>
      <c r="C89" t="s">
        <v>4137</v>
      </c>
      <c r="D89" t="str">
        <f t="shared" si="3"/>
        <v>referenceNumber</v>
      </c>
      <c r="F89" s="54" t="s">
        <v>641</v>
      </c>
      <c r="I89" s="56" t="s">
        <v>23</v>
      </c>
      <c r="J89" s="56" t="s">
        <v>184</v>
      </c>
      <c r="K89" s="56"/>
      <c r="L89" s="59" t="s">
        <v>642</v>
      </c>
    </row>
    <row r="90" spans="1:12" ht="15">
      <c r="A90" s="157" t="s">
        <v>15</v>
      </c>
      <c r="B90" s="17" t="str">
        <f t="shared" si="2"/>
        <v>/IE043PL/CC043C/Consignment</v>
      </c>
      <c r="C90" s="17" t="s">
        <v>4138</v>
      </c>
      <c r="D90" s="17" t="str">
        <f t="shared" si="3"/>
        <v>AdditionalInformation</v>
      </c>
      <c r="E90" s="17"/>
      <c r="F90" s="55" t="s">
        <v>644</v>
      </c>
      <c r="G90" s="17"/>
      <c r="H90" s="17" t="s">
        <v>282</v>
      </c>
      <c r="I90" s="17" t="s">
        <v>23</v>
      </c>
      <c r="J90" s="17"/>
      <c r="K90" s="17"/>
      <c r="L90" s="17" t="s">
        <v>616</v>
      </c>
    </row>
    <row r="91" spans="1:12" ht="15">
      <c r="B91" t="str">
        <f t="shared" si="2"/>
        <v>/IE043PL/CC043C/Consignment/AdditionalInformation</v>
      </c>
      <c r="C91" t="s">
        <v>4139</v>
      </c>
      <c r="D91" t="str">
        <f t="shared" si="3"/>
        <v>sequenceNumber</v>
      </c>
      <c r="F91" s="54" t="s">
        <v>129</v>
      </c>
      <c r="I91" s="56" t="s">
        <v>18</v>
      </c>
      <c r="J91" s="56" t="s">
        <v>130</v>
      </c>
      <c r="K91" s="56"/>
      <c r="L91" s="59" t="s">
        <v>131</v>
      </c>
    </row>
    <row r="92" spans="1:12" ht="15">
      <c r="B92" t="str">
        <f t="shared" si="2"/>
        <v>/IE043PL/CC043C/Consignment/AdditionalInformation</v>
      </c>
      <c r="C92" t="s">
        <v>4140</v>
      </c>
      <c r="D92" t="str">
        <f t="shared" si="3"/>
        <v>code</v>
      </c>
      <c r="F92" s="54" t="s">
        <v>647</v>
      </c>
      <c r="I92" s="56" t="s">
        <v>18</v>
      </c>
      <c r="J92" s="56" t="s">
        <v>648</v>
      </c>
      <c r="K92" s="56" t="s">
        <v>649</v>
      </c>
      <c r="L92" s="59" t="s">
        <v>650</v>
      </c>
    </row>
    <row r="93" spans="1:12" ht="15">
      <c r="B93" t="str">
        <f t="shared" si="2"/>
        <v>/IE043PL/CC043C/Consignment/AdditionalInformation</v>
      </c>
      <c r="C93" t="s">
        <v>4141</v>
      </c>
      <c r="D93" t="str">
        <f t="shared" si="3"/>
        <v>text</v>
      </c>
      <c r="F93" s="54" t="s">
        <v>652</v>
      </c>
      <c r="I93" s="56" t="s">
        <v>23</v>
      </c>
      <c r="J93" s="56" t="s">
        <v>653</v>
      </c>
      <c r="K93" s="56"/>
      <c r="L93" s="59"/>
    </row>
    <row r="94" spans="1:12" ht="15">
      <c r="A94" s="157" t="s">
        <v>15</v>
      </c>
      <c r="B94" s="17" t="str">
        <f t="shared" si="2"/>
        <v>/IE043PL/CC043C/Consignment</v>
      </c>
      <c r="C94" s="17" t="s">
        <v>4142</v>
      </c>
      <c r="D94" s="17" t="str">
        <f t="shared" si="3"/>
        <v>Incident</v>
      </c>
      <c r="E94" s="17"/>
      <c r="F94" s="33" t="s">
        <v>2957</v>
      </c>
      <c r="G94" s="17"/>
      <c r="H94" s="17" t="s">
        <v>126</v>
      </c>
      <c r="I94" s="17" t="s">
        <v>23</v>
      </c>
      <c r="J94" s="17"/>
      <c r="K94" s="17"/>
      <c r="L94" s="17" t="s">
        <v>4286</v>
      </c>
    </row>
    <row r="95" spans="1:12" ht="15">
      <c r="B95" t="str">
        <f t="shared" si="2"/>
        <v>/IE043PL/CC043C/Consignment/Incident</v>
      </c>
      <c r="C95" t="s">
        <v>4143</v>
      </c>
      <c r="D95" t="str">
        <f t="shared" si="3"/>
        <v>sequenceNumber</v>
      </c>
      <c r="F95" s="35" t="s">
        <v>129</v>
      </c>
      <c r="G95" s="35"/>
      <c r="H95" s="45"/>
      <c r="I95" s="41" t="s">
        <v>18</v>
      </c>
      <c r="J95" s="45" t="s">
        <v>130</v>
      </c>
      <c r="K95" s="45"/>
      <c r="L95" s="35" t="s">
        <v>131</v>
      </c>
    </row>
    <row r="96" spans="1:12" ht="15">
      <c r="B96" t="str">
        <f t="shared" si="2"/>
        <v>/IE043PL/CC043C/Consignment/Incident</v>
      </c>
      <c r="C96" t="s">
        <v>4144</v>
      </c>
      <c r="D96" t="str">
        <f t="shared" si="3"/>
        <v>code</v>
      </c>
      <c r="F96" s="35" t="s">
        <v>1916</v>
      </c>
      <c r="G96" s="35"/>
      <c r="H96" s="45"/>
      <c r="I96" s="41" t="s">
        <v>18</v>
      </c>
      <c r="J96" s="45" t="s">
        <v>103</v>
      </c>
      <c r="K96" s="45" t="s">
        <v>1728</v>
      </c>
      <c r="L96" s="35"/>
    </row>
    <row r="97" spans="1:12" ht="15">
      <c r="B97" t="str">
        <f t="shared" si="2"/>
        <v>/IE043PL/CC043C/Consignment/Incident</v>
      </c>
      <c r="C97" t="s">
        <v>4145</v>
      </c>
      <c r="D97" t="str">
        <f t="shared" si="3"/>
        <v>text</v>
      </c>
      <c r="F97" s="35" t="s">
        <v>2958</v>
      </c>
      <c r="G97" s="35"/>
      <c r="H97" s="45"/>
      <c r="I97" s="41" t="s">
        <v>18</v>
      </c>
      <c r="J97" s="45" t="s">
        <v>653</v>
      </c>
      <c r="K97" s="45"/>
      <c r="L97" s="35"/>
    </row>
    <row r="98" spans="1:12" ht="15">
      <c r="A98" s="157" t="s">
        <v>15</v>
      </c>
      <c r="B98" s="17" t="str">
        <f t="shared" si="2"/>
        <v>/IE043PL/CC043C/Consignment/Incident</v>
      </c>
      <c r="C98" s="17" t="s">
        <v>4146</v>
      </c>
      <c r="D98" s="17" t="str">
        <f t="shared" si="3"/>
        <v>Endorsement</v>
      </c>
      <c r="E98" s="17"/>
      <c r="F98" s="33" t="s">
        <v>2963</v>
      </c>
      <c r="G98" s="17"/>
      <c r="H98" s="17" t="s">
        <v>27</v>
      </c>
      <c r="I98" s="17" t="s">
        <v>23</v>
      </c>
      <c r="J98" s="17"/>
      <c r="K98" s="17"/>
      <c r="L98" s="17"/>
    </row>
    <row r="99" spans="1:12" ht="15">
      <c r="B99" t="str">
        <f t="shared" si="2"/>
        <v>/IE043PL/CC043C/Consignment/Incident/Endorsement</v>
      </c>
      <c r="C99" t="s">
        <v>4147</v>
      </c>
      <c r="D99" t="str">
        <f t="shared" si="3"/>
        <v>date</v>
      </c>
      <c r="F99" s="35" t="s">
        <v>2959</v>
      </c>
      <c r="I99" s="41" t="s">
        <v>18</v>
      </c>
      <c r="J99" s="45" t="s">
        <v>123</v>
      </c>
      <c r="K99" s="45"/>
      <c r="L99" s="35" t="s">
        <v>70</v>
      </c>
    </row>
    <row r="100" spans="1:12" ht="15">
      <c r="B100" t="str">
        <f t="shared" si="2"/>
        <v>/IE043PL/CC043C/Consignment/Incident/Endorsement</v>
      </c>
      <c r="C100" t="s">
        <v>4148</v>
      </c>
      <c r="D100" t="str">
        <f t="shared" si="3"/>
        <v>authority</v>
      </c>
      <c r="F100" s="35" t="s">
        <v>2960</v>
      </c>
      <c r="I100" s="41" t="s">
        <v>18</v>
      </c>
      <c r="J100" s="45" t="s">
        <v>58</v>
      </c>
      <c r="K100" s="45"/>
      <c r="L100" s="35"/>
    </row>
    <row r="101" spans="1:12" ht="15">
      <c r="B101" t="str">
        <f t="shared" si="2"/>
        <v>/IE043PL/CC043C/Consignment/Incident/Endorsement</v>
      </c>
      <c r="C101" t="s">
        <v>4149</v>
      </c>
      <c r="D101" t="str">
        <f t="shared" si="3"/>
        <v>place</v>
      </c>
      <c r="F101" s="35" t="s">
        <v>2961</v>
      </c>
      <c r="I101" s="41" t="s">
        <v>18</v>
      </c>
      <c r="J101" s="45" t="s">
        <v>58</v>
      </c>
      <c r="K101" s="45"/>
      <c r="L101" s="35"/>
    </row>
    <row r="102" spans="1:12" ht="15">
      <c r="B102" t="str">
        <f t="shared" si="2"/>
        <v>/IE043PL/CC043C/Consignment/Incident/Endorsement</v>
      </c>
      <c r="C102" t="s">
        <v>4150</v>
      </c>
      <c r="D102" t="str">
        <f t="shared" si="3"/>
        <v>country</v>
      </c>
      <c r="F102" s="35" t="s">
        <v>2962</v>
      </c>
      <c r="I102" s="41" t="s">
        <v>18</v>
      </c>
      <c r="J102" s="45" t="s">
        <v>116</v>
      </c>
      <c r="K102" s="45" t="s">
        <v>504</v>
      </c>
      <c r="L102" s="35"/>
    </row>
    <row r="103" spans="1:12" ht="15">
      <c r="A103" s="157" t="s">
        <v>15</v>
      </c>
      <c r="B103" s="17" t="str">
        <f t="shared" si="2"/>
        <v>/IE043PL/CC043C/Consignment/Incident</v>
      </c>
      <c r="C103" s="17" t="s">
        <v>4151</v>
      </c>
      <c r="D103" s="17" t="str">
        <f t="shared" si="3"/>
        <v>Location</v>
      </c>
      <c r="E103" s="17"/>
      <c r="F103" s="33" t="s">
        <v>2964</v>
      </c>
      <c r="G103" s="17"/>
      <c r="H103" s="17">
        <v>1</v>
      </c>
      <c r="I103" s="17" t="s">
        <v>18</v>
      </c>
      <c r="J103" s="17"/>
      <c r="K103" s="17"/>
      <c r="L103" s="17"/>
    </row>
    <row r="104" spans="1:12" ht="15">
      <c r="B104" t="str">
        <f t="shared" si="2"/>
        <v>/IE043PL/CC043C/Consignment/Incident/Location</v>
      </c>
      <c r="C104" t="s">
        <v>4152</v>
      </c>
      <c r="D104" t="str">
        <f t="shared" si="3"/>
        <v>qualifierOfIdentification</v>
      </c>
      <c r="F104" s="35" t="s">
        <v>2965</v>
      </c>
      <c r="I104" s="45" t="s">
        <v>18</v>
      </c>
      <c r="J104" s="45" t="s">
        <v>93</v>
      </c>
      <c r="K104" s="45" t="s">
        <v>1738</v>
      </c>
      <c r="L104" s="35"/>
    </row>
    <row r="105" spans="1:12" ht="15">
      <c r="B105" t="str">
        <f t="shared" si="2"/>
        <v>/IE043PL/CC043C/Consignment/Incident/Location</v>
      </c>
      <c r="C105" t="s">
        <v>4153</v>
      </c>
      <c r="D105" t="str">
        <f t="shared" si="3"/>
        <v>UNLocode</v>
      </c>
      <c r="F105" s="54" t="s">
        <v>480</v>
      </c>
      <c r="I105" s="56" t="s">
        <v>28</v>
      </c>
      <c r="J105" s="56" t="s">
        <v>178</v>
      </c>
      <c r="K105" s="56" t="s">
        <v>481</v>
      </c>
      <c r="L105" s="56" t="s">
        <v>1740</v>
      </c>
    </row>
    <row r="106" spans="1:12" ht="15">
      <c r="B106" t="str">
        <f t="shared" si="2"/>
        <v>/IE043PL/CC043C/Consignment/Incident/Location</v>
      </c>
      <c r="C106" t="s">
        <v>4154</v>
      </c>
      <c r="D106" t="str">
        <f t="shared" si="3"/>
        <v>country</v>
      </c>
      <c r="F106" s="35" t="s">
        <v>250</v>
      </c>
      <c r="I106" s="45" t="s">
        <v>18</v>
      </c>
      <c r="J106" s="45" t="s">
        <v>116</v>
      </c>
      <c r="K106" s="45" t="s">
        <v>504</v>
      </c>
      <c r="L106" s="35"/>
    </row>
    <row r="107" spans="1:12" ht="15">
      <c r="A107" s="157" t="s">
        <v>15</v>
      </c>
      <c r="B107" s="17" t="str">
        <f t="shared" si="2"/>
        <v>/IE043PL/CC043C/Consignment/Incident/Location</v>
      </c>
      <c r="C107" s="17" t="s">
        <v>4155</v>
      </c>
      <c r="D107" s="17" t="str">
        <f t="shared" si="3"/>
        <v>GNSS</v>
      </c>
      <c r="E107" s="17"/>
      <c r="F107" s="33" t="s">
        <v>1925</v>
      </c>
      <c r="G107" s="17"/>
      <c r="H107" s="17" t="s">
        <v>27</v>
      </c>
      <c r="I107" s="17" t="s">
        <v>28</v>
      </c>
      <c r="J107" s="17"/>
      <c r="K107" s="17"/>
      <c r="L107" s="17" t="s">
        <v>1740</v>
      </c>
    </row>
    <row r="108" spans="1:12" ht="15">
      <c r="B108" t="str">
        <f t="shared" si="2"/>
        <v>/IE043PL/CC043C/Consignment/Incident/Location/GNSS</v>
      </c>
      <c r="C108" t="s">
        <v>4156</v>
      </c>
      <c r="D108" t="str">
        <f t="shared" si="3"/>
        <v>latitude</v>
      </c>
      <c r="F108" s="54" t="s">
        <v>490</v>
      </c>
      <c r="I108" s="56" t="s">
        <v>18</v>
      </c>
      <c r="J108" s="56" t="s">
        <v>178</v>
      </c>
      <c r="K108" s="45"/>
      <c r="L108" s="35" t="s">
        <v>491</v>
      </c>
    </row>
    <row r="109" spans="1:12" ht="15">
      <c r="B109" t="str">
        <f t="shared" si="2"/>
        <v>/IE043PL/CC043C/Consignment/Incident/Location/GNSS</v>
      </c>
      <c r="C109" t="s">
        <v>4157</v>
      </c>
      <c r="D109" t="str">
        <f t="shared" si="3"/>
        <v>longitude</v>
      </c>
      <c r="F109" s="54" t="s">
        <v>493</v>
      </c>
      <c r="I109" s="56" t="s">
        <v>18</v>
      </c>
      <c r="J109" s="56" t="s">
        <v>178</v>
      </c>
      <c r="K109" s="45"/>
      <c r="L109" s="35" t="s">
        <v>491</v>
      </c>
    </row>
    <row r="110" spans="1:12" ht="15">
      <c r="A110" s="157" t="s">
        <v>15</v>
      </c>
      <c r="B110" s="17" t="str">
        <f t="shared" si="2"/>
        <v>/IE043PL/CC043C/Consignment/Incident/Location</v>
      </c>
      <c r="C110" s="17" t="s">
        <v>4158</v>
      </c>
      <c r="D110" s="17" t="str">
        <f t="shared" si="3"/>
        <v>Address</v>
      </c>
      <c r="E110" s="17"/>
      <c r="F110" s="33" t="s">
        <v>1926</v>
      </c>
      <c r="G110" s="17"/>
      <c r="H110" s="17" t="s">
        <v>27</v>
      </c>
      <c r="I110" s="17" t="s">
        <v>28</v>
      </c>
      <c r="J110" s="17"/>
      <c r="K110" s="17"/>
      <c r="L110" s="17" t="s">
        <v>1740</v>
      </c>
    </row>
    <row r="111" spans="1:12" ht="15">
      <c r="B111" t="str">
        <f t="shared" si="2"/>
        <v>/IE043PL/CC043C/Consignment/Incident/Location/Address</v>
      </c>
      <c r="C111" t="s">
        <v>4159</v>
      </c>
      <c r="D111" t="str">
        <f t="shared" si="3"/>
        <v>streetAndNumber</v>
      </c>
      <c r="F111" s="35" t="s">
        <v>199</v>
      </c>
      <c r="I111" s="45" t="s">
        <v>18</v>
      </c>
      <c r="J111" s="45" t="s">
        <v>184</v>
      </c>
      <c r="K111" s="45"/>
      <c r="L111" s="35"/>
    </row>
    <row r="112" spans="1:12" ht="15">
      <c r="B112" t="str">
        <f t="shared" si="2"/>
        <v>/IE043PL/CC043C/Consignment/Incident/Location/Address</v>
      </c>
      <c r="C112" t="s">
        <v>4160</v>
      </c>
      <c r="D112" t="str">
        <f t="shared" si="3"/>
        <v>postcode</v>
      </c>
      <c r="F112" s="35" t="s">
        <v>211</v>
      </c>
      <c r="I112" s="45" t="s">
        <v>28</v>
      </c>
      <c r="J112" s="45" t="s">
        <v>178</v>
      </c>
      <c r="K112" s="45"/>
      <c r="L112" s="35" t="s">
        <v>213</v>
      </c>
    </row>
    <row r="113" spans="1:13" ht="15">
      <c r="B113" t="str">
        <f t="shared" si="2"/>
        <v>/IE043PL/CC043C/Consignment/Incident/Location/Address</v>
      </c>
      <c r="C113" t="s">
        <v>4161</v>
      </c>
      <c r="D113" t="str">
        <f t="shared" si="3"/>
        <v>city</v>
      </c>
      <c r="F113" s="35" t="s">
        <v>215</v>
      </c>
      <c r="I113" s="45" t="s">
        <v>18</v>
      </c>
      <c r="J113" s="45" t="s">
        <v>58</v>
      </c>
      <c r="K113" s="45"/>
      <c r="L113" s="35"/>
    </row>
    <row r="114" spans="1:13" ht="15">
      <c r="A114" s="157" t="s">
        <v>15</v>
      </c>
      <c r="B114" s="17" t="str">
        <f t="shared" si="2"/>
        <v>/IE043PL/CC043C/Consignment/Incident</v>
      </c>
      <c r="C114" s="17" t="s">
        <v>4162</v>
      </c>
      <c r="D114" s="17" t="str">
        <f t="shared" si="3"/>
        <v>TransportEquipment</v>
      </c>
      <c r="E114" s="17"/>
      <c r="F114" s="55" t="s">
        <v>2966</v>
      </c>
      <c r="G114" s="17"/>
      <c r="H114" s="17" t="s">
        <v>425</v>
      </c>
      <c r="I114" s="17" t="s">
        <v>28</v>
      </c>
      <c r="J114" s="17"/>
      <c r="K114" s="17"/>
      <c r="L114" s="17" t="s">
        <v>2973</v>
      </c>
    </row>
    <row r="115" spans="1:13" ht="15">
      <c r="B115" t="str">
        <f t="shared" si="2"/>
        <v>/IE043PL/CC043C/Consignment/Incident/TransportEquipment</v>
      </c>
      <c r="C115" t="s">
        <v>4163</v>
      </c>
      <c r="D115" t="str">
        <f t="shared" si="3"/>
        <v>sequenceNumber</v>
      </c>
      <c r="F115" s="35" t="s">
        <v>129</v>
      </c>
      <c r="I115" s="45" t="s">
        <v>18</v>
      </c>
      <c r="J115" s="45" t="s">
        <v>130</v>
      </c>
      <c r="K115" s="45"/>
      <c r="L115" s="35" t="s">
        <v>131</v>
      </c>
    </row>
    <row r="116" spans="1:13" ht="15">
      <c r="B116" t="str">
        <f t="shared" si="2"/>
        <v>/IE043PL/CC043C/Consignment/Incident/TransportEquipment</v>
      </c>
      <c r="C116" t="s">
        <v>4164</v>
      </c>
      <c r="D116" t="str">
        <f t="shared" si="3"/>
        <v>containerIdentificationNumber</v>
      </c>
      <c r="F116" s="35" t="s">
        <v>1928</v>
      </c>
      <c r="I116" s="45" t="s">
        <v>28</v>
      </c>
      <c r="J116" s="45" t="s">
        <v>178</v>
      </c>
      <c r="K116" s="45"/>
      <c r="L116" s="35" t="s">
        <v>1754</v>
      </c>
    </row>
    <row r="117" spans="1:13" ht="15">
      <c r="B117" t="str">
        <f t="shared" si="2"/>
        <v>/IE043PL/CC043C/Consignment/Incident/TransportEquipment</v>
      </c>
      <c r="C117" t="s">
        <v>4165</v>
      </c>
      <c r="D117" t="str">
        <f t="shared" si="3"/>
        <v>numberOfSeals</v>
      </c>
      <c r="F117" s="35" t="s">
        <v>446</v>
      </c>
      <c r="I117" s="45" t="s">
        <v>28</v>
      </c>
      <c r="J117" s="45" t="s">
        <v>447</v>
      </c>
      <c r="K117" s="45"/>
      <c r="L117" s="35" t="s">
        <v>2974</v>
      </c>
      <c r="M117" s="153" t="s">
        <v>2975</v>
      </c>
    </row>
    <row r="118" spans="1:13" ht="15">
      <c r="A118" s="157" t="s">
        <v>15</v>
      </c>
      <c r="B118" s="17" t="str">
        <f t="shared" si="2"/>
        <v>/IE043PL/CC043C/Consignment/Incident/TransportEquipment</v>
      </c>
      <c r="C118" s="17" t="s">
        <v>4166</v>
      </c>
      <c r="D118" s="17" t="str">
        <f t="shared" si="3"/>
        <v>Seal</v>
      </c>
      <c r="E118" s="17"/>
      <c r="F118" s="33" t="s">
        <v>2967</v>
      </c>
      <c r="G118" s="17"/>
      <c r="H118" s="17" t="s">
        <v>282</v>
      </c>
      <c r="I118" s="17" t="s">
        <v>28</v>
      </c>
      <c r="J118" s="17"/>
      <c r="K118" s="17"/>
      <c r="L118" s="17" t="s">
        <v>451</v>
      </c>
    </row>
    <row r="119" spans="1:13" ht="15">
      <c r="B119" t="str">
        <f t="shared" si="2"/>
        <v>/IE043PL/CC043C/Consignment/Incident/TransportEquipment/Seal</v>
      </c>
      <c r="C119" t="s">
        <v>4167</v>
      </c>
      <c r="D119" t="str">
        <f t="shared" si="3"/>
        <v>sequenceNumber</v>
      </c>
      <c r="F119" s="35" t="s">
        <v>129</v>
      </c>
      <c r="I119" s="45" t="s">
        <v>18</v>
      </c>
      <c r="J119" s="45" t="s">
        <v>130</v>
      </c>
      <c r="K119" s="45"/>
      <c r="L119" s="40" t="s">
        <v>131</v>
      </c>
    </row>
    <row r="120" spans="1:13" ht="15">
      <c r="B120" t="str">
        <f t="shared" si="2"/>
        <v>/IE043PL/CC043C/Consignment/Incident/TransportEquipment/Seal</v>
      </c>
      <c r="C120" t="s">
        <v>4168</v>
      </c>
      <c r="D120" t="str">
        <f t="shared" si="3"/>
        <v>identifier</v>
      </c>
      <c r="F120" s="35" t="s">
        <v>2968</v>
      </c>
      <c r="I120" s="45" t="s">
        <v>18</v>
      </c>
      <c r="J120" s="45" t="s">
        <v>455</v>
      </c>
      <c r="K120" s="45"/>
      <c r="L120" s="40" t="s">
        <v>1760</v>
      </c>
    </row>
    <row r="121" spans="1:13" ht="15">
      <c r="A121" s="157" t="s">
        <v>15</v>
      </c>
      <c r="B121" s="17" t="str">
        <f t="shared" si="2"/>
        <v>/IE043PL/CC043C/Consignment/Incident/TransportEquipment</v>
      </c>
      <c r="C121" s="17" t="s">
        <v>4169</v>
      </c>
      <c r="D121" s="17" t="str">
        <f t="shared" si="3"/>
        <v>GoodsReference</v>
      </c>
      <c r="E121" s="17"/>
      <c r="F121" s="33" t="s">
        <v>2969</v>
      </c>
      <c r="G121" s="17"/>
      <c r="H121" s="17" t="s">
        <v>425</v>
      </c>
      <c r="I121" s="17" t="s">
        <v>23</v>
      </c>
      <c r="J121" s="17"/>
      <c r="K121" s="17"/>
      <c r="L121" s="17" t="s">
        <v>1762</v>
      </c>
    </row>
    <row r="122" spans="1:13" ht="15">
      <c r="B122" t="str">
        <f t="shared" si="2"/>
        <v>/IE043PL/CC043C/Consignment/Incident/TransportEquipment/GoodsReference</v>
      </c>
      <c r="C122" t="s">
        <v>4170</v>
      </c>
      <c r="D122" t="str">
        <f t="shared" si="3"/>
        <v>sequenceNumber</v>
      </c>
      <c r="F122" s="35" t="s">
        <v>129</v>
      </c>
      <c r="I122" s="45" t="s">
        <v>18</v>
      </c>
      <c r="J122" s="45" t="s">
        <v>130</v>
      </c>
      <c r="K122" s="45"/>
      <c r="L122" s="35" t="s">
        <v>131</v>
      </c>
    </row>
    <row r="123" spans="1:13" ht="15">
      <c r="B123" t="str">
        <f t="shared" si="2"/>
        <v>/IE043PL/CC043C/Consignment/Incident/TransportEquipment/GoodsReference</v>
      </c>
      <c r="C123" t="s">
        <v>4171</v>
      </c>
      <c r="D123" t="str">
        <f t="shared" si="3"/>
        <v>declarationGoodsItemNumber</v>
      </c>
      <c r="F123" s="54" t="s">
        <v>461</v>
      </c>
      <c r="I123" s="45" t="s">
        <v>18</v>
      </c>
      <c r="J123" s="45" t="s">
        <v>130</v>
      </c>
      <c r="K123" s="45"/>
      <c r="L123" s="35" t="s">
        <v>462</v>
      </c>
    </row>
    <row r="124" spans="1:13" ht="15">
      <c r="A124" s="157" t="s">
        <v>15</v>
      </c>
      <c r="B124" s="17" t="str">
        <f t="shared" si="2"/>
        <v>/IE043PL/CC043C/Consignment/Incident</v>
      </c>
      <c r="C124" s="17" t="s">
        <v>4172</v>
      </c>
      <c r="D124" s="17" t="str">
        <f t="shared" si="3"/>
        <v>Transhipment</v>
      </c>
      <c r="E124" s="17"/>
      <c r="F124" s="33" t="s">
        <v>2970</v>
      </c>
      <c r="G124" s="17"/>
      <c r="H124" s="17" t="s">
        <v>27</v>
      </c>
      <c r="I124" s="17" t="s">
        <v>28</v>
      </c>
      <c r="J124" s="17"/>
      <c r="K124" s="17"/>
      <c r="L124" s="17" t="s">
        <v>1766</v>
      </c>
    </row>
    <row r="125" spans="1:13" ht="15">
      <c r="B125" t="str">
        <f t="shared" si="2"/>
        <v>/IE043PL/CC043C/Consignment/Incident/Transhipment</v>
      </c>
      <c r="C125" t="s">
        <v>4173</v>
      </c>
      <c r="D125" t="str">
        <f t="shared" si="3"/>
        <v>containerIndicator</v>
      </c>
      <c r="F125" s="35" t="s">
        <v>2971</v>
      </c>
      <c r="I125" s="45" t="s">
        <v>18</v>
      </c>
      <c r="J125" s="45" t="s">
        <v>103</v>
      </c>
      <c r="K125" s="45" t="s">
        <v>107</v>
      </c>
      <c r="L125" s="35" t="s">
        <v>1768</v>
      </c>
    </row>
    <row r="126" spans="1:13" ht="15">
      <c r="A126" s="157" t="s">
        <v>15</v>
      </c>
      <c r="B126" s="17" t="str">
        <f t="shared" si="2"/>
        <v>/IE043PL/CC043C/Consignment/Incident/Transhipment</v>
      </c>
      <c r="C126" s="17" t="s">
        <v>4174</v>
      </c>
      <c r="D126" s="17" t="str">
        <f t="shared" si="3"/>
        <v>TransportMeans</v>
      </c>
      <c r="E126" s="17"/>
      <c r="F126" s="33" t="s">
        <v>2972</v>
      </c>
      <c r="G126" s="17"/>
      <c r="H126" s="17">
        <v>1</v>
      </c>
      <c r="I126" s="17" t="s">
        <v>18</v>
      </c>
      <c r="J126" s="17"/>
      <c r="K126" s="17"/>
      <c r="L126" s="17"/>
    </row>
    <row r="127" spans="1:13" ht="15">
      <c r="B127" t="str">
        <f t="shared" si="2"/>
        <v>/IE043PL/CC043C/Consignment/Incident/Transhipment/TransportMeans</v>
      </c>
      <c r="C127" t="s">
        <v>4175</v>
      </c>
      <c r="D127" t="str">
        <f t="shared" si="3"/>
        <v>typeOfIdentification</v>
      </c>
      <c r="F127" s="35" t="s">
        <v>525</v>
      </c>
      <c r="I127" s="45" t="s">
        <v>18</v>
      </c>
      <c r="J127" s="45" t="s">
        <v>526</v>
      </c>
      <c r="K127" s="45" t="s">
        <v>527</v>
      </c>
      <c r="L127" s="35" t="s">
        <v>1771</v>
      </c>
    </row>
    <row r="128" spans="1:13" ht="15">
      <c r="B128" t="str">
        <f t="shared" si="2"/>
        <v>/IE043PL/CC043C/Consignment/Incident/Transhipment/TransportMeans</v>
      </c>
      <c r="C128" t="s">
        <v>4176</v>
      </c>
      <c r="D128" t="str">
        <f t="shared" si="3"/>
        <v>identificationNumber</v>
      </c>
      <c r="F128" s="35" t="s">
        <v>2618</v>
      </c>
      <c r="I128" s="41" t="s">
        <v>18</v>
      </c>
      <c r="J128" s="41" t="s">
        <v>58</v>
      </c>
      <c r="K128" s="45"/>
      <c r="L128" s="35" t="s">
        <v>1771</v>
      </c>
    </row>
    <row r="129" spans="1:13" ht="15">
      <c r="B129" t="str">
        <f t="shared" si="2"/>
        <v>/IE043PL/CC043C/Consignment/Incident/Transhipment/TransportMeans</v>
      </c>
      <c r="C129" t="s">
        <v>4177</v>
      </c>
      <c r="D129" t="str">
        <f t="shared" si="3"/>
        <v>nationality</v>
      </c>
      <c r="F129" s="35" t="s">
        <v>2619</v>
      </c>
      <c r="I129" s="45" t="s">
        <v>18</v>
      </c>
      <c r="J129" s="45" t="s">
        <v>116</v>
      </c>
      <c r="K129" s="45" t="s">
        <v>534</v>
      </c>
      <c r="L129" s="35" t="s">
        <v>1771</v>
      </c>
    </row>
    <row r="130" spans="1:13" ht="15">
      <c r="A130" s="157" t="s">
        <v>15</v>
      </c>
      <c r="B130" s="17" t="str">
        <f t="shared" ref="B130:B193" si="4">MID(C130,1,FIND("#",SUBSTITUTE(C130,"/","#",LEN(C130)-LEN(SUBSTITUTE(C130,"/",""))),1)-1)</f>
        <v>/IE043PL/CC043C/Consignment</v>
      </c>
      <c r="C130" s="17" t="s">
        <v>4178</v>
      </c>
      <c r="D130" s="17" t="str">
        <f t="shared" ref="D130:D193" si="5">RIGHT(C130,LEN(C130)-FIND("#",SUBSTITUTE(C130,"/","#",LEN(C130)-LEN(SUBSTITUTE(C130,"/",""))),1))</f>
        <v>HouseConsignment</v>
      </c>
      <c r="E130" s="17"/>
      <c r="F130" s="55" t="s">
        <v>663</v>
      </c>
      <c r="G130" s="17"/>
      <c r="H130" s="17" t="s">
        <v>664</v>
      </c>
      <c r="I130" s="17" t="s">
        <v>18</v>
      </c>
      <c r="J130" s="17"/>
      <c r="K130" s="17"/>
      <c r="L130" s="17"/>
    </row>
    <row r="131" spans="1:13" ht="15">
      <c r="B131" t="str">
        <f t="shared" si="4"/>
        <v>/IE043PL/CC043C/Consignment/HouseConsignment</v>
      </c>
      <c r="C131" t="s">
        <v>4179</v>
      </c>
      <c r="D131" t="str">
        <f t="shared" si="5"/>
        <v>sequenceNumber</v>
      </c>
      <c r="F131" s="54" t="s">
        <v>129</v>
      </c>
      <c r="I131" s="56" t="s">
        <v>18</v>
      </c>
      <c r="J131" s="56" t="s">
        <v>130</v>
      </c>
      <c r="K131" s="56"/>
      <c r="L131" s="59" t="s">
        <v>131</v>
      </c>
    </row>
    <row r="132" spans="1:13" ht="15">
      <c r="B132" t="str">
        <f t="shared" si="4"/>
        <v>/IE043PL/CC043C/Consignment/HouseConsignment</v>
      </c>
      <c r="C132" t="s">
        <v>4180</v>
      </c>
      <c r="D132" t="str">
        <f t="shared" si="5"/>
        <v>countryOfDestination</v>
      </c>
      <c r="F132" s="54" t="s">
        <v>304</v>
      </c>
      <c r="I132" s="56" t="s">
        <v>28</v>
      </c>
      <c r="J132" s="56" t="s">
        <v>116</v>
      </c>
      <c r="K132" s="56" t="s">
        <v>260</v>
      </c>
      <c r="L132" s="59" t="s">
        <v>4302</v>
      </c>
      <c r="M132" s="154" t="s">
        <v>2198</v>
      </c>
    </row>
    <row r="133" spans="1:13" ht="15">
      <c r="B133" t="str">
        <f t="shared" si="4"/>
        <v>/IE043PL/CC043C/Consignment/HouseConsignment</v>
      </c>
      <c r="C133" t="s">
        <v>4181</v>
      </c>
      <c r="D133" t="str">
        <f t="shared" si="5"/>
        <v>grossMass</v>
      </c>
      <c r="F133" s="54" t="s">
        <v>672</v>
      </c>
      <c r="I133" s="56" t="s">
        <v>18</v>
      </c>
      <c r="J133" s="56" t="s">
        <v>317</v>
      </c>
      <c r="K133" s="56"/>
      <c r="L133" s="59" t="s">
        <v>673</v>
      </c>
    </row>
    <row r="134" spans="1:13" ht="15">
      <c r="B134" t="str">
        <f t="shared" si="4"/>
        <v>/IE043PL/CC043C/Consignment/HouseConsignment</v>
      </c>
      <c r="C134" t="s">
        <v>4182</v>
      </c>
      <c r="D134" t="str">
        <f t="shared" si="5"/>
        <v>referenceNumberUCR</v>
      </c>
      <c r="F134" s="54" t="s">
        <v>320</v>
      </c>
      <c r="I134" s="56" t="s">
        <v>28</v>
      </c>
      <c r="J134" s="56" t="s">
        <v>58</v>
      </c>
      <c r="K134" s="56"/>
      <c r="L134" s="59" t="s">
        <v>321</v>
      </c>
    </row>
    <row r="135" spans="1:13" ht="15">
      <c r="B135" t="str">
        <f t="shared" si="4"/>
        <v>/IE043PL/CC043C/Consignment/HouseConsignment</v>
      </c>
      <c r="C135" t="s">
        <v>4183</v>
      </c>
      <c r="D135" t="str">
        <f t="shared" si="5"/>
        <v>securityIndicatorFromExportDeclaration</v>
      </c>
      <c r="F135" s="54" t="s">
        <v>3863</v>
      </c>
      <c r="I135" s="56" t="s">
        <v>23</v>
      </c>
      <c r="J135" s="56" t="s">
        <v>103</v>
      </c>
      <c r="K135" s="45" t="s">
        <v>104</v>
      </c>
      <c r="L135" s="59" t="s">
        <v>3864</v>
      </c>
      <c r="M135" t="s">
        <v>4303</v>
      </c>
    </row>
    <row r="136" spans="1:13" ht="15">
      <c r="A136" s="157" t="s">
        <v>15</v>
      </c>
      <c r="B136" s="17" t="str">
        <f t="shared" si="4"/>
        <v>/IE043PL/CC043C/Consignment/HouseConsignment</v>
      </c>
      <c r="C136" s="17" t="s">
        <v>4184</v>
      </c>
      <c r="D136" s="17" t="str">
        <f t="shared" si="5"/>
        <v>Consignor</v>
      </c>
      <c r="E136" s="17"/>
      <c r="F136" s="55" t="s">
        <v>677</v>
      </c>
      <c r="G136" s="17"/>
      <c r="H136" s="17" t="s">
        <v>27</v>
      </c>
      <c r="I136" s="17" t="s">
        <v>28</v>
      </c>
      <c r="J136" s="17"/>
      <c r="K136" s="17"/>
      <c r="L136" s="17" t="s">
        <v>3817</v>
      </c>
    </row>
    <row r="137" spans="1:13" ht="15">
      <c r="B137" t="str">
        <f t="shared" si="4"/>
        <v>/IE043PL/CC043C/Consignment/HouseConsignment/Consignor</v>
      </c>
      <c r="C137" t="s">
        <v>4185</v>
      </c>
      <c r="D137" t="str">
        <f t="shared" si="5"/>
        <v>identificationNumber</v>
      </c>
      <c r="F137" s="54" t="s">
        <v>236</v>
      </c>
      <c r="I137" s="56" t="s">
        <v>23</v>
      </c>
      <c r="J137" s="56" t="s">
        <v>178</v>
      </c>
      <c r="K137" s="56"/>
      <c r="L137" s="59" t="s">
        <v>355</v>
      </c>
    </row>
    <row r="138" spans="1:13" ht="15">
      <c r="B138" t="str">
        <f t="shared" si="4"/>
        <v>/IE043PL/CC043C/Consignment/HouseConsignment/Consignor</v>
      </c>
      <c r="C138" t="s">
        <v>4186</v>
      </c>
      <c r="D138" t="str">
        <f t="shared" si="5"/>
        <v>name</v>
      </c>
      <c r="F138" s="54" t="s">
        <v>329</v>
      </c>
      <c r="I138" s="56" t="s">
        <v>28</v>
      </c>
      <c r="J138" s="56" t="s">
        <v>184</v>
      </c>
      <c r="K138" s="56"/>
      <c r="L138" s="59" t="s">
        <v>185</v>
      </c>
    </row>
    <row r="139" spans="1:13" ht="15">
      <c r="A139" s="157" t="s">
        <v>15</v>
      </c>
      <c r="B139" s="17" t="str">
        <f t="shared" si="4"/>
        <v>/IE043PL/CC043C/Consignment/HouseConsignment/Consignor</v>
      </c>
      <c r="C139" s="17" t="s">
        <v>4187</v>
      </c>
      <c r="D139" s="17" t="str">
        <f t="shared" si="5"/>
        <v>Address</v>
      </c>
      <c r="E139" s="17"/>
      <c r="F139" s="55" t="s">
        <v>688</v>
      </c>
      <c r="G139" s="17"/>
      <c r="H139" s="17" t="s">
        <v>27</v>
      </c>
      <c r="I139" s="17" t="s">
        <v>28</v>
      </c>
      <c r="J139" s="17"/>
      <c r="K139" s="17"/>
      <c r="L139" s="17" t="s">
        <v>186</v>
      </c>
    </row>
    <row r="140" spans="1:13" ht="15">
      <c r="B140" t="str">
        <f t="shared" si="4"/>
        <v>/IE043PL/CC043C/Consignment/HouseConsignment/Consignor/Address</v>
      </c>
      <c r="C140" t="s">
        <v>4188</v>
      </c>
      <c r="D140" t="str">
        <f t="shared" si="5"/>
        <v>streetAndNumber</v>
      </c>
      <c r="F140" s="54" t="s">
        <v>199</v>
      </c>
      <c r="I140" s="56" t="s">
        <v>18</v>
      </c>
      <c r="J140" s="56" t="s">
        <v>184</v>
      </c>
      <c r="K140" s="56"/>
      <c r="L140" s="59"/>
    </row>
    <row r="141" spans="1:13" ht="15">
      <c r="B141" t="str">
        <f t="shared" si="4"/>
        <v>/IE043PL/CC043C/Consignment/HouseConsignment/Consignor/Address</v>
      </c>
      <c r="C141" t="s">
        <v>4189</v>
      </c>
      <c r="D141" t="str">
        <f t="shared" si="5"/>
        <v>postcode</v>
      </c>
      <c r="F141" s="54" t="s">
        <v>211</v>
      </c>
      <c r="I141" s="56" t="s">
        <v>28</v>
      </c>
      <c r="J141" s="56" t="s">
        <v>178</v>
      </c>
      <c r="K141" s="56"/>
      <c r="L141" s="59" t="s">
        <v>213</v>
      </c>
    </row>
    <row r="142" spans="1:13" ht="15">
      <c r="B142" t="str">
        <f t="shared" si="4"/>
        <v>/IE043PL/CC043C/Consignment/HouseConsignment/Consignor/Address</v>
      </c>
      <c r="C142" t="s">
        <v>4190</v>
      </c>
      <c r="D142" t="str">
        <f t="shared" si="5"/>
        <v>city</v>
      </c>
      <c r="F142" s="54" t="s">
        <v>215</v>
      </c>
      <c r="I142" s="56" t="s">
        <v>18</v>
      </c>
      <c r="J142" s="56" t="s">
        <v>58</v>
      </c>
      <c r="K142" s="56"/>
      <c r="L142" s="59"/>
    </row>
    <row r="143" spans="1:13" ht="15">
      <c r="B143" t="str">
        <f t="shared" si="4"/>
        <v>/IE043PL/CC043C/Consignment/HouseConsignment/Consignor/Address</v>
      </c>
      <c r="C143" t="s">
        <v>4191</v>
      </c>
      <c r="D143" t="str">
        <f t="shared" si="5"/>
        <v>country</v>
      </c>
      <c r="F143" s="54" t="s">
        <v>194</v>
      </c>
      <c r="I143" s="56" t="s">
        <v>18</v>
      </c>
      <c r="J143" s="56" t="s">
        <v>116</v>
      </c>
      <c r="K143" s="56" t="s">
        <v>195</v>
      </c>
      <c r="L143" s="59"/>
    </row>
    <row r="144" spans="1:13" ht="15">
      <c r="A144" s="157" t="s">
        <v>15</v>
      </c>
      <c r="B144" s="17" t="str">
        <f t="shared" si="4"/>
        <v>/IE043PL/CC043C/Consignment/HouseConsignment</v>
      </c>
      <c r="C144" s="17" t="s">
        <v>4192</v>
      </c>
      <c r="D144" s="17" t="str">
        <f t="shared" si="5"/>
        <v>Consignee</v>
      </c>
      <c r="E144" s="17"/>
      <c r="F144" s="55" t="s">
        <v>704</v>
      </c>
      <c r="G144" s="17"/>
      <c r="H144" s="17" t="s">
        <v>27</v>
      </c>
      <c r="I144" s="17" t="s">
        <v>28</v>
      </c>
      <c r="J144" s="17"/>
      <c r="K144" s="17"/>
      <c r="L144" s="17" t="s">
        <v>384</v>
      </c>
      <c r="M144" s="154"/>
    </row>
    <row r="145" spans="1:13" ht="15">
      <c r="B145" t="str">
        <f t="shared" si="4"/>
        <v>/IE043PL/CC043C/Consignment/HouseConsignment/Consignee</v>
      </c>
      <c r="C145" t="s">
        <v>4193</v>
      </c>
      <c r="D145" t="str">
        <f t="shared" si="5"/>
        <v>identificationNumber</v>
      </c>
      <c r="F145" s="54" t="s">
        <v>236</v>
      </c>
      <c r="I145" s="56" t="s">
        <v>23</v>
      </c>
      <c r="J145" s="56" t="s">
        <v>178</v>
      </c>
      <c r="K145" s="56"/>
      <c r="L145" s="59"/>
      <c r="M145" s="154" t="s">
        <v>386</v>
      </c>
    </row>
    <row r="146" spans="1:13" ht="15">
      <c r="B146" t="str">
        <f t="shared" si="4"/>
        <v>/IE043PL/CC043C/Consignment/HouseConsignment/Consignee</v>
      </c>
      <c r="C146" t="s">
        <v>4194</v>
      </c>
      <c r="D146" t="str">
        <f t="shared" si="5"/>
        <v>name</v>
      </c>
      <c r="F146" s="54" t="s">
        <v>329</v>
      </c>
      <c r="I146" s="56" t="s">
        <v>28</v>
      </c>
      <c r="J146" s="56" t="s">
        <v>184</v>
      </c>
      <c r="K146" s="56"/>
      <c r="L146" s="59" t="s">
        <v>186</v>
      </c>
    </row>
    <row r="147" spans="1:13" ht="15">
      <c r="A147" s="157" t="s">
        <v>15</v>
      </c>
      <c r="B147" s="17" t="str">
        <f t="shared" si="4"/>
        <v>/IE043PL/CC043C/Consignment/HouseConsignment/Consignee</v>
      </c>
      <c r="C147" s="17" t="s">
        <v>4195</v>
      </c>
      <c r="D147" s="17" t="str">
        <f t="shared" si="5"/>
        <v>Address</v>
      </c>
      <c r="E147" s="17"/>
      <c r="F147" s="55" t="s">
        <v>715</v>
      </c>
      <c r="G147" s="17"/>
      <c r="H147" s="17" t="s">
        <v>27</v>
      </c>
      <c r="I147" s="17" t="s">
        <v>28</v>
      </c>
      <c r="J147" s="17"/>
      <c r="K147" s="17"/>
      <c r="L147" s="17" t="s">
        <v>186</v>
      </c>
    </row>
    <row r="148" spans="1:13" ht="15">
      <c r="B148" t="str">
        <f t="shared" si="4"/>
        <v>/IE043PL/CC043C/Consignment/HouseConsignment/Consignee/Address</v>
      </c>
      <c r="C148" t="s">
        <v>4196</v>
      </c>
      <c r="D148" t="str">
        <f t="shared" si="5"/>
        <v>streetAndNumber</v>
      </c>
      <c r="F148" s="54" t="s">
        <v>199</v>
      </c>
      <c r="I148" s="56" t="s">
        <v>18</v>
      </c>
      <c r="J148" s="56" t="s">
        <v>184</v>
      </c>
      <c r="K148" s="56"/>
      <c r="L148" s="59"/>
    </row>
    <row r="149" spans="1:13" ht="15">
      <c r="B149" t="str">
        <f t="shared" si="4"/>
        <v>/IE043PL/CC043C/Consignment/HouseConsignment/Consignee/Address</v>
      </c>
      <c r="C149" t="s">
        <v>4197</v>
      </c>
      <c r="D149" t="str">
        <f t="shared" si="5"/>
        <v>postcode</v>
      </c>
      <c r="F149" s="54" t="s">
        <v>211</v>
      </c>
      <c r="I149" s="56" t="s">
        <v>28</v>
      </c>
      <c r="J149" s="56" t="s">
        <v>178</v>
      </c>
      <c r="K149" s="56"/>
      <c r="L149" s="59" t="s">
        <v>213</v>
      </c>
    </row>
    <row r="150" spans="1:13" ht="15">
      <c r="B150" t="str">
        <f t="shared" si="4"/>
        <v>/IE043PL/CC043C/Consignment/HouseConsignment/Consignee/Address</v>
      </c>
      <c r="C150" t="s">
        <v>4198</v>
      </c>
      <c r="D150" t="str">
        <f t="shared" si="5"/>
        <v>city</v>
      </c>
      <c r="F150" s="54" t="s">
        <v>215</v>
      </c>
      <c r="I150" s="56" t="s">
        <v>18</v>
      </c>
      <c r="J150" s="56" t="s">
        <v>58</v>
      </c>
      <c r="K150" s="56"/>
      <c r="L150" s="59"/>
    </row>
    <row r="151" spans="1:13" ht="15">
      <c r="B151" t="str">
        <f t="shared" si="4"/>
        <v>/IE043PL/CC043C/Consignment/HouseConsignment/Consignee/Address</v>
      </c>
      <c r="C151" t="s">
        <v>4199</v>
      </c>
      <c r="D151" t="str">
        <f t="shared" si="5"/>
        <v>country</v>
      </c>
      <c r="F151" s="54" t="s">
        <v>194</v>
      </c>
      <c r="I151" s="56" t="s">
        <v>18</v>
      </c>
      <c r="J151" s="56" t="s">
        <v>116</v>
      </c>
      <c r="K151" s="56" t="s">
        <v>195</v>
      </c>
      <c r="L151" s="59"/>
    </row>
    <row r="152" spans="1:13" ht="15">
      <c r="A152" s="157" t="s">
        <v>15</v>
      </c>
      <c r="B152" s="17" t="str">
        <f t="shared" si="4"/>
        <v>/IE043PL/CC043C/Consignment/HouseConsignment</v>
      </c>
      <c r="C152" s="17" t="s">
        <v>4200</v>
      </c>
      <c r="D152" s="17" t="str">
        <f t="shared" si="5"/>
        <v>DepartureTransportMeans</v>
      </c>
      <c r="E152" s="17"/>
      <c r="F152" s="55" t="s">
        <v>781</v>
      </c>
      <c r="G152" s="17"/>
      <c r="H152" s="17" t="s">
        <v>521</v>
      </c>
      <c r="I152" s="17" t="s">
        <v>28</v>
      </c>
      <c r="J152" s="17"/>
      <c r="K152" s="17"/>
      <c r="L152" s="17" t="s">
        <v>4284</v>
      </c>
    </row>
    <row r="153" spans="1:13" ht="15">
      <c r="B153" t="str">
        <f t="shared" si="4"/>
        <v>/IE043PL/CC043C/Consignment/HouseConsignment/DepartureTransportMeans</v>
      </c>
      <c r="C153" t="s">
        <v>4201</v>
      </c>
      <c r="D153" t="str">
        <f t="shared" si="5"/>
        <v>sequenceNumber</v>
      </c>
      <c r="F153" s="54" t="s">
        <v>129</v>
      </c>
      <c r="I153" s="56" t="s">
        <v>18</v>
      </c>
      <c r="J153" s="56" t="s">
        <v>130</v>
      </c>
      <c r="K153" s="56"/>
      <c r="L153" s="59" t="s">
        <v>131</v>
      </c>
    </row>
    <row r="154" spans="1:13" ht="15">
      <c r="B154" t="str">
        <f t="shared" si="4"/>
        <v>/IE043PL/CC043C/Consignment/HouseConsignment/DepartureTransportMeans</v>
      </c>
      <c r="C154" t="s">
        <v>4202</v>
      </c>
      <c r="D154" t="str">
        <f t="shared" si="5"/>
        <v>typeOfIdentification</v>
      </c>
      <c r="F154" s="54" t="s">
        <v>525</v>
      </c>
      <c r="I154" s="56" t="s">
        <v>18</v>
      </c>
      <c r="J154" s="56" t="s">
        <v>526</v>
      </c>
      <c r="K154" s="56" t="s">
        <v>527</v>
      </c>
      <c r="L154" s="59" t="s">
        <v>2901</v>
      </c>
    </row>
    <row r="155" spans="1:13" ht="15">
      <c r="B155" t="str">
        <f t="shared" si="4"/>
        <v>/IE043PL/CC043C/Consignment/HouseConsignment/DepartureTransportMeans</v>
      </c>
      <c r="C155" t="s">
        <v>4203</v>
      </c>
      <c r="D155" t="str">
        <f t="shared" si="5"/>
        <v>identificationNumber</v>
      </c>
      <c r="F155" s="54" t="s">
        <v>530</v>
      </c>
      <c r="I155" s="56" t="s">
        <v>18</v>
      </c>
      <c r="J155" s="56" t="s">
        <v>58</v>
      </c>
      <c r="K155" s="56"/>
      <c r="L155" s="59" t="s">
        <v>531</v>
      </c>
    </row>
    <row r="156" spans="1:13" ht="15">
      <c r="B156" t="str">
        <f t="shared" si="4"/>
        <v>/IE043PL/CC043C/Consignment/HouseConsignment/DepartureTransportMeans</v>
      </c>
      <c r="C156" t="s">
        <v>4204</v>
      </c>
      <c r="D156" t="str">
        <f t="shared" si="5"/>
        <v>nationality</v>
      </c>
      <c r="F156" s="54" t="s">
        <v>533</v>
      </c>
      <c r="I156" s="56" t="s">
        <v>18</v>
      </c>
      <c r="J156" s="56" t="s">
        <v>116</v>
      </c>
      <c r="K156" s="56" t="s">
        <v>534</v>
      </c>
      <c r="L156" s="59"/>
    </row>
    <row r="157" spans="1:13" ht="15">
      <c r="A157" s="157" t="s">
        <v>15</v>
      </c>
      <c r="B157" s="17" t="str">
        <f t="shared" si="4"/>
        <v>/IE043PL/CC043C/Consignment/HouseConsignment</v>
      </c>
      <c r="C157" s="17" t="s">
        <v>4205</v>
      </c>
      <c r="D157" s="17" t="str">
        <f t="shared" si="5"/>
        <v>PreviousDocument</v>
      </c>
      <c r="E157" s="17"/>
      <c r="F157" s="55" t="s">
        <v>815</v>
      </c>
      <c r="G157" s="17"/>
      <c r="H157" s="17" t="s">
        <v>282</v>
      </c>
      <c r="I157" s="17" t="s">
        <v>23</v>
      </c>
      <c r="J157" s="17"/>
      <c r="K157" s="17"/>
      <c r="L157" s="17" t="s">
        <v>3823</v>
      </c>
    </row>
    <row r="158" spans="1:13" ht="15">
      <c r="B158" t="str">
        <f t="shared" si="4"/>
        <v>/IE043PL/CC043C/Consignment/HouseConsignment/PreviousDocument</v>
      </c>
      <c r="C158" t="s">
        <v>4206</v>
      </c>
      <c r="D158" t="str">
        <f t="shared" si="5"/>
        <v>sequenceNumber</v>
      </c>
      <c r="F158" s="54" t="s">
        <v>129</v>
      </c>
      <c r="I158" s="56" t="s">
        <v>18</v>
      </c>
      <c r="J158" s="56" t="s">
        <v>130</v>
      </c>
      <c r="K158" s="56"/>
      <c r="L158" s="59" t="s">
        <v>131</v>
      </c>
    </row>
    <row r="159" spans="1:13" ht="15">
      <c r="B159" t="str">
        <f t="shared" si="4"/>
        <v>/IE043PL/CC043C/Consignment/HouseConsignment/PreviousDocument</v>
      </c>
      <c r="C159" t="s">
        <v>4207</v>
      </c>
      <c r="D159" t="str">
        <f t="shared" si="5"/>
        <v>type</v>
      </c>
      <c r="F159" s="54" t="s">
        <v>607</v>
      </c>
      <c r="I159" s="56" t="s">
        <v>18</v>
      </c>
      <c r="J159" s="56" t="s">
        <v>608</v>
      </c>
      <c r="K159" s="56" t="s">
        <v>818</v>
      </c>
      <c r="L159" s="59"/>
    </row>
    <row r="160" spans="1:13" ht="15">
      <c r="B160" t="str">
        <f t="shared" si="4"/>
        <v>/IE043PL/CC043C/Consignment/HouseConsignment/PreviousDocument</v>
      </c>
      <c r="C160" t="s">
        <v>4208</v>
      </c>
      <c r="D160" t="str">
        <f t="shared" si="5"/>
        <v>referenceNumber</v>
      </c>
      <c r="F160" s="54" t="s">
        <v>611</v>
      </c>
      <c r="I160" s="56" t="s">
        <v>18</v>
      </c>
      <c r="J160" s="56" t="s">
        <v>184</v>
      </c>
      <c r="K160" s="56"/>
      <c r="L160" s="59" t="s">
        <v>4304</v>
      </c>
    </row>
    <row r="161" spans="1:12" ht="15">
      <c r="B161" t="str">
        <f t="shared" si="4"/>
        <v>/IE043PL/CC043C/Consignment/HouseConsignment/PreviousDocument</v>
      </c>
      <c r="C161" t="s">
        <v>4209</v>
      </c>
      <c r="D161" t="str">
        <f t="shared" si="5"/>
        <v>complementOfInformation</v>
      </c>
      <c r="F161" s="54" t="s">
        <v>613</v>
      </c>
      <c r="I161" s="56" t="s">
        <v>23</v>
      </c>
      <c r="J161" s="56" t="s">
        <v>58</v>
      </c>
      <c r="K161" s="56"/>
      <c r="L161" s="59"/>
    </row>
    <row r="162" spans="1:12" ht="15">
      <c r="A162" s="157" t="s">
        <v>15</v>
      </c>
      <c r="B162" s="17" t="str">
        <f t="shared" si="4"/>
        <v>/IE043PL/CC043C/Consignment/HouseConsignment</v>
      </c>
      <c r="C162" s="17" t="s">
        <v>4210</v>
      </c>
      <c r="D162" s="17" t="str">
        <f t="shared" si="5"/>
        <v>SupportingDocument</v>
      </c>
      <c r="E162" s="17"/>
      <c r="F162" s="55" t="s">
        <v>823</v>
      </c>
      <c r="G162" s="17"/>
      <c r="H162" s="17" t="s">
        <v>282</v>
      </c>
      <c r="I162" s="17" t="s">
        <v>23</v>
      </c>
      <c r="J162" s="17"/>
      <c r="K162" s="17"/>
      <c r="L162" s="17" t="s">
        <v>616</v>
      </c>
    </row>
    <row r="163" spans="1:12" ht="15">
      <c r="B163" t="str">
        <f t="shared" si="4"/>
        <v>/IE043PL/CC043C/Consignment/HouseConsignment/SupportingDocument</v>
      </c>
      <c r="C163" t="s">
        <v>4211</v>
      </c>
      <c r="D163" t="str">
        <f t="shared" si="5"/>
        <v>sequenceNumber</v>
      </c>
      <c r="F163" s="54" t="s">
        <v>129</v>
      </c>
      <c r="I163" s="56" t="s">
        <v>18</v>
      </c>
      <c r="J163" s="56" t="s">
        <v>130</v>
      </c>
      <c r="K163" s="56"/>
      <c r="L163" s="59" t="s">
        <v>131</v>
      </c>
    </row>
    <row r="164" spans="1:12" ht="15">
      <c r="B164" t="str">
        <f t="shared" si="4"/>
        <v>/IE043PL/CC043C/Consignment/HouseConsignment/SupportingDocument</v>
      </c>
      <c r="C164" t="s">
        <v>4212</v>
      </c>
      <c r="D164" t="str">
        <f t="shared" si="5"/>
        <v>type</v>
      </c>
      <c r="F164" s="54" t="s">
        <v>607</v>
      </c>
      <c r="I164" s="56" t="s">
        <v>18</v>
      </c>
      <c r="J164" s="56" t="s">
        <v>608</v>
      </c>
      <c r="K164" s="56" t="s">
        <v>619</v>
      </c>
      <c r="L164" s="59" t="s">
        <v>639</v>
      </c>
    </row>
    <row r="165" spans="1:12" ht="15">
      <c r="B165" t="str">
        <f t="shared" si="4"/>
        <v>/IE043PL/CC043C/Consignment/HouseConsignment/SupportingDocument</v>
      </c>
      <c r="C165" t="s">
        <v>4213</v>
      </c>
      <c r="D165" t="str">
        <f t="shared" si="5"/>
        <v>referenceNumber</v>
      </c>
      <c r="F165" s="54" t="s">
        <v>611</v>
      </c>
      <c r="I165" s="56" t="s">
        <v>18</v>
      </c>
      <c r="J165" s="56" t="s">
        <v>184</v>
      </c>
      <c r="K165" s="56"/>
      <c r="L165" s="59" t="s">
        <v>642</v>
      </c>
    </row>
    <row r="166" spans="1:12" ht="15">
      <c r="B166" t="str">
        <f t="shared" si="4"/>
        <v>/IE043PL/CC043C/Consignment/HouseConsignment/SupportingDocument</v>
      </c>
      <c r="C166" t="s">
        <v>4214</v>
      </c>
      <c r="D166" t="str">
        <f t="shared" si="5"/>
        <v>complementOfInformation</v>
      </c>
      <c r="F166" s="54" t="s">
        <v>613</v>
      </c>
      <c r="I166" s="56" t="s">
        <v>23</v>
      </c>
      <c r="J166" s="56" t="s">
        <v>58</v>
      </c>
      <c r="K166" s="56"/>
      <c r="L166" s="59"/>
    </row>
    <row r="167" spans="1:12" ht="15">
      <c r="A167" s="157" t="s">
        <v>15</v>
      </c>
      <c r="B167" s="17" t="str">
        <f t="shared" si="4"/>
        <v>/IE043PL/CC043C/Consignment/HouseConsignment</v>
      </c>
      <c r="C167" s="17" t="s">
        <v>4215</v>
      </c>
      <c r="D167" s="17" t="str">
        <f t="shared" si="5"/>
        <v>TransportDocument</v>
      </c>
      <c r="E167" s="17"/>
      <c r="F167" s="55" t="s">
        <v>830</v>
      </c>
      <c r="G167" s="17"/>
      <c r="H167" s="17" t="s">
        <v>282</v>
      </c>
      <c r="I167" s="17" t="s">
        <v>23</v>
      </c>
      <c r="J167" s="17"/>
      <c r="K167" s="17"/>
      <c r="L167" s="17" t="s">
        <v>616</v>
      </c>
    </row>
    <row r="168" spans="1:12" ht="15">
      <c r="B168" t="str">
        <f t="shared" si="4"/>
        <v>/IE043PL/CC043C/Consignment/HouseConsignment/TransportDocument</v>
      </c>
      <c r="C168" t="s">
        <v>4216</v>
      </c>
      <c r="D168" t="str">
        <f t="shared" si="5"/>
        <v>sequenceNumber</v>
      </c>
      <c r="F168" s="54" t="s">
        <v>129</v>
      </c>
      <c r="I168" s="56" t="s">
        <v>18</v>
      </c>
      <c r="J168" s="56" t="s">
        <v>130</v>
      </c>
      <c r="K168" s="56"/>
      <c r="L168" s="59" t="s">
        <v>131</v>
      </c>
    </row>
    <row r="169" spans="1:12" ht="15">
      <c r="B169" t="str">
        <f t="shared" si="4"/>
        <v>/IE043PL/CC043C/Consignment/HouseConsignment/TransportDocument</v>
      </c>
      <c r="C169" t="s">
        <v>4217</v>
      </c>
      <c r="D169" t="str">
        <f t="shared" si="5"/>
        <v>type</v>
      </c>
      <c r="F169" s="54" t="s">
        <v>607</v>
      </c>
      <c r="I169" s="56" t="s">
        <v>18</v>
      </c>
      <c r="J169" s="56" t="s">
        <v>608</v>
      </c>
      <c r="K169" s="56" t="s">
        <v>631</v>
      </c>
      <c r="L169" s="59" t="s">
        <v>639</v>
      </c>
    </row>
    <row r="170" spans="1:12" ht="15">
      <c r="B170" t="str">
        <f t="shared" si="4"/>
        <v>/IE043PL/CC043C/Consignment/HouseConsignment/TransportDocument</v>
      </c>
      <c r="C170" t="s">
        <v>4218</v>
      </c>
      <c r="D170" t="str">
        <f t="shared" si="5"/>
        <v>referenceNumber</v>
      </c>
      <c r="F170" s="54" t="s">
        <v>611</v>
      </c>
      <c r="I170" s="56" t="s">
        <v>18</v>
      </c>
      <c r="J170" s="56" t="s">
        <v>184</v>
      </c>
      <c r="K170" s="56"/>
      <c r="L170" s="59" t="s">
        <v>642</v>
      </c>
    </row>
    <row r="171" spans="1:12" ht="15">
      <c r="A171" s="157" t="s">
        <v>15</v>
      </c>
      <c r="B171" s="17" t="str">
        <f t="shared" si="4"/>
        <v>/IE043PL/CC043C/Consignment/HouseConsignment</v>
      </c>
      <c r="C171" s="17" t="s">
        <v>4219</v>
      </c>
      <c r="D171" s="17" t="str">
        <f t="shared" si="5"/>
        <v>AdditionalReference</v>
      </c>
      <c r="E171" s="17"/>
      <c r="F171" s="55" t="s">
        <v>836</v>
      </c>
      <c r="G171" s="17"/>
      <c r="H171" s="17" t="s">
        <v>282</v>
      </c>
      <c r="I171" s="17" t="s">
        <v>23</v>
      </c>
      <c r="J171" s="17"/>
      <c r="K171" s="17"/>
      <c r="L171" s="17" t="s">
        <v>616</v>
      </c>
    </row>
    <row r="172" spans="1:12" ht="15">
      <c r="B172" t="str">
        <f t="shared" si="4"/>
        <v>/IE043PL/CC043C/Consignment/HouseConsignment/AdditionalReference</v>
      </c>
      <c r="C172" t="s">
        <v>4220</v>
      </c>
      <c r="D172" t="str">
        <f t="shared" si="5"/>
        <v>sequenceNumber</v>
      </c>
      <c r="F172" s="54" t="s">
        <v>129</v>
      </c>
      <c r="I172" s="56" t="s">
        <v>18</v>
      </c>
      <c r="J172" s="56" t="s">
        <v>130</v>
      </c>
      <c r="K172" s="56"/>
      <c r="L172" s="59" t="s">
        <v>131</v>
      </c>
    </row>
    <row r="173" spans="1:12" ht="15">
      <c r="B173" t="str">
        <f t="shared" si="4"/>
        <v>/IE043PL/CC043C/Consignment/HouseConsignment/AdditionalReference</v>
      </c>
      <c r="C173" t="s">
        <v>4221</v>
      </c>
      <c r="D173" t="str">
        <f t="shared" si="5"/>
        <v>type</v>
      </c>
      <c r="F173" s="54" t="s">
        <v>637</v>
      </c>
      <c r="I173" s="56" t="s">
        <v>18</v>
      </c>
      <c r="J173" s="56" t="s">
        <v>608</v>
      </c>
      <c r="K173" s="56" t="s">
        <v>638</v>
      </c>
      <c r="L173" s="59" t="s">
        <v>639</v>
      </c>
    </row>
    <row r="174" spans="1:12" ht="15">
      <c r="B174" t="str">
        <f t="shared" si="4"/>
        <v>/IE043PL/CC043C/Consignment/HouseConsignment/AdditionalReference</v>
      </c>
      <c r="C174" t="s">
        <v>4222</v>
      </c>
      <c r="D174" t="str">
        <f t="shared" si="5"/>
        <v>referenceNumber</v>
      </c>
      <c r="F174" s="54" t="s">
        <v>641</v>
      </c>
      <c r="I174" s="56" t="s">
        <v>23</v>
      </c>
      <c r="J174" s="56" t="s">
        <v>184</v>
      </c>
      <c r="K174" s="56"/>
      <c r="L174" s="59" t="s">
        <v>642</v>
      </c>
    </row>
    <row r="175" spans="1:12" ht="15">
      <c r="A175" s="157" t="s">
        <v>15</v>
      </c>
      <c r="B175" s="17" t="str">
        <f t="shared" si="4"/>
        <v>/IE043PL/CC043C/Consignment/HouseConsignment</v>
      </c>
      <c r="C175" s="17" t="s">
        <v>4223</v>
      </c>
      <c r="D175" s="17" t="str">
        <f t="shared" si="5"/>
        <v>AdditionalInformation</v>
      </c>
      <c r="E175" s="17"/>
      <c r="F175" s="55" t="s">
        <v>841</v>
      </c>
      <c r="G175" s="17"/>
      <c r="H175" s="17" t="s">
        <v>282</v>
      </c>
      <c r="I175" s="17" t="s">
        <v>23</v>
      </c>
      <c r="J175" s="17"/>
      <c r="K175" s="17"/>
      <c r="L175" s="17" t="s">
        <v>616</v>
      </c>
    </row>
    <row r="176" spans="1:12" ht="15">
      <c r="B176" t="str">
        <f t="shared" si="4"/>
        <v>/IE043PL/CC043C/Consignment/HouseConsignment/AdditionalInformation</v>
      </c>
      <c r="C176" t="s">
        <v>4224</v>
      </c>
      <c r="D176" t="str">
        <f t="shared" si="5"/>
        <v>sequenceNumber</v>
      </c>
      <c r="F176" s="54" t="s">
        <v>129</v>
      </c>
      <c r="I176" s="56" t="s">
        <v>18</v>
      </c>
      <c r="J176" s="56" t="s">
        <v>130</v>
      </c>
      <c r="K176" s="56"/>
      <c r="L176" s="59" t="s">
        <v>131</v>
      </c>
    </row>
    <row r="177" spans="1:13" ht="15">
      <c r="B177" t="str">
        <f t="shared" si="4"/>
        <v>/IE043PL/CC043C/Consignment/HouseConsignment/AdditionalInformation</v>
      </c>
      <c r="C177" t="s">
        <v>4225</v>
      </c>
      <c r="D177" t="str">
        <f t="shared" si="5"/>
        <v>code</v>
      </c>
      <c r="F177" s="54" t="s">
        <v>647</v>
      </c>
      <c r="I177" s="56" t="s">
        <v>18</v>
      </c>
      <c r="J177" s="56" t="s">
        <v>648</v>
      </c>
      <c r="K177" s="56" t="s">
        <v>649</v>
      </c>
      <c r="L177" s="59" t="s">
        <v>844</v>
      </c>
    </row>
    <row r="178" spans="1:13" ht="15">
      <c r="B178" t="str">
        <f t="shared" si="4"/>
        <v>/IE043PL/CC043C/Consignment/HouseConsignment/AdditionalInformation</v>
      </c>
      <c r="C178" t="s">
        <v>4226</v>
      </c>
      <c r="D178" t="str">
        <f t="shared" si="5"/>
        <v>text</v>
      </c>
      <c r="F178" s="54" t="s">
        <v>652</v>
      </c>
      <c r="I178" s="56" t="s">
        <v>23</v>
      </c>
      <c r="J178" s="56" t="s">
        <v>653</v>
      </c>
      <c r="K178" s="56"/>
      <c r="L178" s="59"/>
    </row>
    <row r="179" spans="1:13" ht="15">
      <c r="A179" s="157" t="s">
        <v>15</v>
      </c>
      <c r="B179" s="17" t="str">
        <f t="shared" si="4"/>
        <v>/IE043PL/CC043C/Consignment/HouseConsignment</v>
      </c>
      <c r="C179" s="17" t="s">
        <v>4227</v>
      </c>
      <c r="D179" s="17" t="str">
        <f t="shared" si="5"/>
        <v>ConsignmentItem</v>
      </c>
      <c r="E179" s="17"/>
      <c r="F179" s="55" t="s">
        <v>851</v>
      </c>
      <c r="G179" s="17"/>
      <c r="H179" s="17" t="s">
        <v>4287</v>
      </c>
      <c r="I179" s="17" t="s">
        <v>18</v>
      </c>
      <c r="J179" s="17"/>
      <c r="K179" s="17"/>
      <c r="L179" s="17"/>
      <c r="M179" t="s">
        <v>4306</v>
      </c>
    </row>
    <row r="180" spans="1:13" ht="15">
      <c r="B180" t="str">
        <f t="shared" si="4"/>
        <v>/IE043PL/CC043C/Consignment/HouseConsignment/ConsignmentItem</v>
      </c>
      <c r="C180" t="s">
        <v>4228</v>
      </c>
      <c r="D180" t="str">
        <f t="shared" si="5"/>
        <v>goodsItemNumber</v>
      </c>
      <c r="F180" s="54" t="s">
        <v>855</v>
      </c>
      <c r="I180" s="56" t="s">
        <v>18</v>
      </c>
      <c r="J180" s="56" t="s">
        <v>130</v>
      </c>
      <c r="K180" s="56"/>
      <c r="L180" s="59" t="s">
        <v>856</v>
      </c>
    </row>
    <row r="181" spans="1:13" ht="15">
      <c r="B181" t="str">
        <f t="shared" si="4"/>
        <v>/IE043PL/CC043C/Consignment/HouseConsignment/ConsignmentItem</v>
      </c>
      <c r="C181" t="s">
        <v>4229</v>
      </c>
      <c r="D181" t="str">
        <f t="shared" si="5"/>
        <v>declarationGoodsItemNumber</v>
      </c>
      <c r="F181" s="54" t="s">
        <v>858</v>
      </c>
      <c r="I181" s="56" t="s">
        <v>18</v>
      </c>
      <c r="J181" s="56" t="s">
        <v>130</v>
      </c>
      <c r="K181" s="56"/>
      <c r="L181" s="59" t="s">
        <v>859</v>
      </c>
    </row>
    <row r="182" spans="1:13" ht="15">
      <c r="B182" t="str">
        <f t="shared" si="4"/>
        <v>/IE043PL/CC043C/Consignment/HouseConsignment/ConsignmentItem</v>
      </c>
      <c r="C182" t="s">
        <v>4230</v>
      </c>
      <c r="D182" t="str">
        <f t="shared" si="5"/>
        <v>declarationType</v>
      </c>
      <c r="F182" s="54" t="s">
        <v>861</v>
      </c>
      <c r="I182" s="56" t="s">
        <v>28</v>
      </c>
      <c r="J182" s="56" t="s">
        <v>88</v>
      </c>
      <c r="K182" s="56" t="s">
        <v>862</v>
      </c>
      <c r="L182" s="59" t="s">
        <v>3865</v>
      </c>
    </row>
    <row r="183" spans="1:13" ht="15">
      <c r="B183" t="str">
        <f t="shared" si="4"/>
        <v>/IE043PL/CC043C/Consignment/HouseConsignment/ConsignmentItem</v>
      </c>
      <c r="C183" t="s">
        <v>4231</v>
      </c>
      <c r="D183" t="str">
        <f t="shared" si="5"/>
        <v>countryOfDestination</v>
      </c>
      <c r="F183" s="54" t="s">
        <v>304</v>
      </c>
      <c r="I183" s="56" t="s">
        <v>28</v>
      </c>
      <c r="J183" s="56" t="s">
        <v>116</v>
      </c>
      <c r="K183" s="56" t="s">
        <v>260</v>
      </c>
      <c r="L183" s="59" t="s">
        <v>305</v>
      </c>
    </row>
    <row r="184" spans="1:13" ht="15">
      <c r="B184" t="str">
        <f t="shared" si="4"/>
        <v>/IE043PL/CC043C/Consignment/HouseConsignment/ConsignmentItem</v>
      </c>
      <c r="C184" t="s">
        <v>4232</v>
      </c>
      <c r="D184" t="str">
        <f t="shared" si="5"/>
        <v>referenceNumberUCR</v>
      </c>
      <c r="F184" s="54" t="s">
        <v>320</v>
      </c>
      <c r="I184" s="56" t="s">
        <v>28</v>
      </c>
      <c r="J184" s="56" t="s">
        <v>58</v>
      </c>
      <c r="K184" s="56"/>
      <c r="L184" s="59" t="s">
        <v>4305</v>
      </c>
    </row>
    <row r="185" spans="1:13" ht="15">
      <c r="A185" s="157" t="s">
        <v>15</v>
      </c>
      <c r="B185" s="17" t="str">
        <f t="shared" si="4"/>
        <v>/IE043PL/CC043C/Consignment/HouseConsignment/ConsignmentItem</v>
      </c>
      <c r="C185" s="17" t="s">
        <v>4233</v>
      </c>
      <c r="D185" s="17" t="str">
        <f t="shared" si="5"/>
        <v>Consignee</v>
      </c>
      <c r="E185" s="17"/>
      <c r="F185" s="55" t="s">
        <v>704</v>
      </c>
      <c r="G185" s="17"/>
      <c r="H185" s="17" t="s">
        <v>27</v>
      </c>
      <c r="I185" s="17" t="s">
        <v>28</v>
      </c>
      <c r="J185" s="17"/>
      <c r="K185" s="17"/>
      <c r="L185" s="17" t="s">
        <v>4288</v>
      </c>
    </row>
    <row r="186" spans="1:13" ht="15">
      <c r="B186" t="str">
        <f t="shared" si="4"/>
        <v>/IE043PL/CC043C/Consignment/HouseConsignment/ConsignmentItem/Consignee</v>
      </c>
      <c r="C186" t="s">
        <v>4234</v>
      </c>
      <c r="D186" t="str">
        <f t="shared" si="5"/>
        <v>identificationNumber</v>
      </c>
      <c r="F186" s="54" t="s">
        <v>236</v>
      </c>
      <c r="I186" s="56" t="s">
        <v>23</v>
      </c>
      <c r="J186" s="56" t="s">
        <v>178</v>
      </c>
      <c r="K186" s="56"/>
      <c r="L186" s="59" t="s">
        <v>386</v>
      </c>
    </row>
    <row r="187" spans="1:13" ht="15">
      <c r="B187" t="str">
        <f t="shared" si="4"/>
        <v>/IE043PL/CC043C/Consignment/HouseConsignment/ConsignmentItem/Consignee</v>
      </c>
      <c r="C187" t="s">
        <v>4235</v>
      </c>
      <c r="D187" t="str">
        <f t="shared" si="5"/>
        <v>name</v>
      </c>
      <c r="F187" s="54" t="s">
        <v>329</v>
      </c>
      <c r="I187" s="56" t="s">
        <v>23</v>
      </c>
      <c r="J187" s="56" t="s">
        <v>184</v>
      </c>
      <c r="K187" s="56"/>
      <c r="L187" s="59"/>
    </row>
    <row r="188" spans="1:13" ht="15">
      <c r="A188" s="157" t="s">
        <v>15</v>
      </c>
      <c r="B188" s="17" t="str">
        <f t="shared" si="4"/>
        <v>/IE043PL/CC043C/Consignment/HouseConsignment/ConsignmentItem/Consignee</v>
      </c>
      <c r="C188" s="17" t="s">
        <v>4236</v>
      </c>
      <c r="D188" s="17" t="str">
        <f t="shared" si="5"/>
        <v>Address</v>
      </c>
      <c r="E188" s="17"/>
      <c r="F188" s="55" t="s">
        <v>715</v>
      </c>
      <c r="G188" s="17"/>
      <c r="H188" s="17" t="s">
        <v>27</v>
      </c>
      <c r="I188" s="17" t="s">
        <v>28</v>
      </c>
      <c r="J188" s="17"/>
      <c r="K188" s="17"/>
      <c r="L188" s="17" t="s">
        <v>4289</v>
      </c>
    </row>
    <row r="189" spans="1:13" ht="15">
      <c r="B189" t="str">
        <f t="shared" si="4"/>
        <v>/IE043PL/CC043C/Consignment/HouseConsignment/ConsignmentItem/Consignee/Address</v>
      </c>
      <c r="C189" t="s">
        <v>4237</v>
      </c>
      <c r="D189" t="str">
        <f t="shared" si="5"/>
        <v>streetAndNumber</v>
      </c>
      <c r="F189" s="54" t="s">
        <v>199</v>
      </c>
      <c r="I189" s="56" t="s">
        <v>18</v>
      </c>
      <c r="J189" s="56" t="s">
        <v>184</v>
      </c>
      <c r="K189" s="56"/>
      <c r="L189" s="59"/>
    </row>
    <row r="190" spans="1:13" ht="15">
      <c r="B190" t="str">
        <f t="shared" si="4"/>
        <v>/IE043PL/CC043C/Consignment/HouseConsignment/ConsignmentItem/Consignee/Address</v>
      </c>
      <c r="C190" t="s">
        <v>4238</v>
      </c>
      <c r="D190" t="str">
        <f t="shared" si="5"/>
        <v>postcode</v>
      </c>
      <c r="F190" s="54" t="s">
        <v>211</v>
      </c>
      <c r="I190" s="56" t="s">
        <v>28</v>
      </c>
      <c r="J190" s="56" t="s">
        <v>178</v>
      </c>
      <c r="K190" s="56"/>
      <c r="L190" s="59"/>
    </row>
    <row r="191" spans="1:13" ht="15">
      <c r="B191" t="str">
        <f t="shared" si="4"/>
        <v>/IE043PL/CC043C/Consignment/HouseConsignment/ConsignmentItem/Consignee/Address</v>
      </c>
      <c r="C191" t="s">
        <v>4239</v>
      </c>
      <c r="D191" t="str">
        <f t="shared" si="5"/>
        <v>city</v>
      </c>
      <c r="F191" s="54" t="s">
        <v>215</v>
      </c>
      <c r="I191" s="56" t="s">
        <v>18</v>
      </c>
      <c r="J191" s="56" t="s">
        <v>58</v>
      </c>
      <c r="K191" s="56"/>
      <c r="L191" s="59"/>
    </row>
    <row r="192" spans="1:13" ht="15">
      <c r="B192" t="str">
        <f t="shared" si="4"/>
        <v>/IE043PL/CC043C/Consignment/HouseConsignment/ConsignmentItem/Consignee/Address</v>
      </c>
      <c r="C192" t="s">
        <v>4240</v>
      </c>
      <c r="D192" t="str">
        <f t="shared" si="5"/>
        <v>country</v>
      </c>
      <c r="F192" s="54" t="s">
        <v>194</v>
      </c>
      <c r="I192" s="56" t="s">
        <v>18</v>
      </c>
      <c r="J192" s="56" t="s">
        <v>116</v>
      </c>
      <c r="K192" s="56" t="s">
        <v>2683</v>
      </c>
      <c r="L192" s="59"/>
      <c r="M192" s="154" t="s">
        <v>4307</v>
      </c>
    </row>
    <row r="193" spans="1:12" ht="15">
      <c r="A193" s="157" t="s">
        <v>15</v>
      </c>
      <c r="B193" s="17" t="str">
        <f t="shared" si="4"/>
        <v>/IE043PL/CC043C/Consignment/HouseConsignment/ConsignmentItem</v>
      </c>
      <c r="C193" s="17" t="s">
        <v>4241</v>
      </c>
      <c r="D193" s="17" t="str">
        <f t="shared" si="5"/>
        <v>Commodity</v>
      </c>
      <c r="E193" s="17"/>
      <c r="F193" s="55" t="s">
        <v>881</v>
      </c>
      <c r="G193" s="17"/>
      <c r="H193" s="17">
        <v>1</v>
      </c>
      <c r="I193" s="17" t="s">
        <v>18</v>
      </c>
      <c r="J193" s="17"/>
      <c r="K193" s="17"/>
      <c r="L193" s="17"/>
    </row>
    <row r="194" spans="1:12" ht="15">
      <c r="B194" t="str">
        <f t="shared" ref="B194:B233" si="6">MID(C194,1,FIND("#",SUBSTITUTE(C194,"/","#",LEN(C194)-LEN(SUBSTITUTE(C194,"/",""))),1)-1)</f>
        <v>/IE043PL/CC043C/Consignment/HouseConsignment/ConsignmentItem/Commodity</v>
      </c>
      <c r="C194" t="s">
        <v>4242</v>
      </c>
      <c r="D194" t="str">
        <f t="shared" ref="D194:D233" si="7">RIGHT(C194,LEN(C194)-FIND("#",SUBSTITUTE(C194,"/","#",LEN(C194)-LEN(SUBSTITUTE(C194,"/",""))),1))</f>
        <v>descriptionOfGoods</v>
      </c>
      <c r="F194" s="54" t="s">
        <v>883</v>
      </c>
      <c r="I194" s="56" t="s">
        <v>18</v>
      </c>
      <c r="J194" s="56" t="s">
        <v>653</v>
      </c>
      <c r="K194" s="56"/>
    </row>
    <row r="195" spans="1:12" ht="15">
      <c r="B195" t="str">
        <f t="shared" si="6"/>
        <v>/IE043PL/CC043C/Consignment/HouseConsignment/ConsignmentItem/Commodity</v>
      </c>
      <c r="C195" t="s">
        <v>4243</v>
      </c>
      <c r="D195" t="str">
        <f t="shared" si="7"/>
        <v>cusCode</v>
      </c>
      <c r="F195" s="54" t="s">
        <v>885</v>
      </c>
      <c r="I195" s="56" t="s">
        <v>23</v>
      </c>
      <c r="J195" s="56" t="s">
        <v>886</v>
      </c>
      <c r="K195" s="56" t="s">
        <v>887</v>
      </c>
    </row>
    <row r="196" spans="1:12" ht="15">
      <c r="A196" s="157" t="s">
        <v>15</v>
      </c>
      <c r="B196" s="17" t="str">
        <f t="shared" si="6"/>
        <v>/IE043PL/CC043C/Consignment/HouseConsignment/ConsignmentItem/Commodity</v>
      </c>
      <c r="C196" s="17" t="s">
        <v>4244</v>
      </c>
      <c r="D196" s="17" t="str">
        <f t="shared" si="7"/>
        <v>CommodityCode</v>
      </c>
      <c r="E196" s="17"/>
      <c r="F196" s="55" t="s">
        <v>890</v>
      </c>
      <c r="G196" s="17"/>
      <c r="H196" s="17" t="s">
        <v>27</v>
      </c>
      <c r="I196" s="17" t="s">
        <v>28</v>
      </c>
      <c r="J196" s="17"/>
      <c r="K196" s="17"/>
      <c r="L196" s="17" t="s">
        <v>4290</v>
      </c>
    </row>
    <row r="197" spans="1:12" ht="15">
      <c r="B197" t="str">
        <f t="shared" si="6"/>
        <v>/IE043PL/CC043C/Consignment/HouseConsignment/ConsignmentItem/Commodity/CommodityCode</v>
      </c>
      <c r="C197" t="s">
        <v>4245</v>
      </c>
      <c r="D197" t="str">
        <f t="shared" si="7"/>
        <v>harmonizedSystemSubHeadingCode</v>
      </c>
      <c r="F197" s="54" t="s">
        <v>894</v>
      </c>
      <c r="I197" s="56" t="s">
        <v>18</v>
      </c>
      <c r="J197" s="56" t="s">
        <v>76</v>
      </c>
      <c r="K197" s="56" t="s">
        <v>275</v>
      </c>
      <c r="L197" s="59"/>
    </row>
    <row r="198" spans="1:12" ht="15">
      <c r="B198" t="str">
        <f t="shared" si="6"/>
        <v>/IE043PL/CC043C/Consignment/HouseConsignment/ConsignmentItem/Commodity/CommodityCode</v>
      </c>
      <c r="C198" t="s">
        <v>4246</v>
      </c>
      <c r="D198" t="str">
        <f t="shared" si="7"/>
        <v>combinedNomenclatureCode</v>
      </c>
      <c r="F198" s="54" t="s">
        <v>896</v>
      </c>
      <c r="I198" s="56" t="s">
        <v>23</v>
      </c>
      <c r="J198" s="56" t="s">
        <v>897</v>
      </c>
      <c r="K198" s="56"/>
      <c r="L198" s="59" t="s">
        <v>1988</v>
      </c>
    </row>
    <row r="199" spans="1:12" ht="15">
      <c r="A199" s="157" t="s">
        <v>15</v>
      </c>
      <c r="B199" s="17" t="str">
        <f t="shared" si="6"/>
        <v>/IE043PL/CC043C/Consignment/HouseConsignment/ConsignmentItem/Commodity</v>
      </c>
      <c r="C199" s="17" t="s">
        <v>4247</v>
      </c>
      <c r="D199" s="17" t="str">
        <f t="shared" si="7"/>
        <v>DangerousGoods</v>
      </c>
      <c r="E199" s="17"/>
      <c r="F199" s="55" t="s">
        <v>899</v>
      </c>
      <c r="G199" s="17"/>
      <c r="H199" s="17" t="s">
        <v>282</v>
      </c>
      <c r="I199" s="17" t="s">
        <v>23</v>
      </c>
      <c r="J199" s="17"/>
      <c r="K199" s="17"/>
      <c r="L199" s="17"/>
    </row>
    <row r="200" spans="1:12" ht="15">
      <c r="B200" t="str">
        <f t="shared" si="6"/>
        <v>/IE043PL/CC043C/Consignment/HouseConsignment/ConsignmentItem/Commodity/DangerousGoods</v>
      </c>
      <c r="C200" t="s">
        <v>4248</v>
      </c>
      <c r="D200" t="str">
        <f t="shared" si="7"/>
        <v>sequenceNumber</v>
      </c>
      <c r="F200" s="54" t="s">
        <v>129</v>
      </c>
      <c r="I200" s="56" t="s">
        <v>18</v>
      </c>
      <c r="J200" s="56" t="s">
        <v>130</v>
      </c>
      <c r="K200" s="56"/>
      <c r="L200" s="59" t="s">
        <v>131</v>
      </c>
    </row>
    <row r="201" spans="1:12" ht="15">
      <c r="B201" t="str">
        <f t="shared" si="6"/>
        <v>/IE043PL/CC043C/Consignment/HouseConsignment/ConsignmentItem/Commodity/DangerousGoods</v>
      </c>
      <c r="C201" t="s">
        <v>4249</v>
      </c>
      <c r="D201" t="str">
        <f t="shared" si="7"/>
        <v>UNNumber</v>
      </c>
      <c r="F201" s="54" t="s">
        <v>903</v>
      </c>
      <c r="I201" s="56" t="s">
        <v>18</v>
      </c>
      <c r="J201" s="56" t="s">
        <v>608</v>
      </c>
      <c r="K201" s="56" t="s">
        <v>904</v>
      </c>
      <c r="L201" s="59"/>
    </row>
    <row r="202" spans="1:12" ht="15">
      <c r="A202" s="157" t="s">
        <v>15</v>
      </c>
      <c r="B202" s="17" t="str">
        <f t="shared" si="6"/>
        <v>/IE043PL/CC043C/Consignment/HouseConsignment/ConsignmentItem/Commodity</v>
      </c>
      <c r="C202" s="17" t="s">
        <v>4250</v>
      </c>
      <c r="D202" s="17" t="str">
        <f t="shared" si="7"/>
        <v>GoodsMeasure</v>
      </c>
      <c r="E202" s="17"/>
      <c r="F202" s="55" t="s">
        <v>906</v>
      </c>
      <c r="G202" s="17"/>
      <c r="H202" s="17">
        <v>1</v>
      </c>
      <c r="I202" s="17" t="s">
        <v>18</v>
      </c>
      <c r="J202" s="17"/>
      <c r="K202" s="17"/>
      <c r="L202" s="17"/>
    </row>
    <row r="203" spans="1:12" ht="15">
      <c r="B203" t="str">
        <f t="shared" si="6"/>
        <v>/IE043PL/CC043C/Consignment/HouseConsignment/ConsignmentItem/Commodity/GoodsMeasure</v>
      </c>
      <c r="C203" t="s">
        <v>4251</v>
      </c>
      <c r="D203" t="str">
        <f t="shared" si="7"/>
        <v>grossMass</v>
      </c>
      <c r="F203" s="54" t="s">
        <v>672</v>
      </c>
      <c r="I203" s="56" t="s">
        <v>18</v>
      </c>
      <c r="J203" s="56" t="s">
        <v>317</v>
      </c>
      <c r="K203" s="56"/>
      <c r="L203" s="59" t="s">
        <v>909</v>
      </c>
    </row>
    <row r="204" spans="1:12" ht="15">
      <c r="B204" t="str">
        <f t="shared" si="6"/>
        <v>/IE043PL/CC043C/Consignment/HouseConsignment/ConsignmentItem/Commodity/GoodsMeasure</v>
      </c>
      <c r="C204" t="s">
        <v>4252</v>
      </c>
      <c r="D204" t="str">
        <f t="shared" si="7"/>
        <v>netMass</v>
      </c>
      <c r="F204" s="54" t="s">
        <v>911</v>
      </c>
      <c r="I204" s="56" t="s">
        <v>28</v>
      </c>
      <c r="J204" s="56" t="s">
        <v>317</v>
      </c>
      <c r="K204" s="56"/>
      <c r="L204" s="59" t="s">
        <v>4308</v>
      </c>
    </row>
    <row r="205" spans="1:12" ht="15">
      <c r="A205" s="157" t="s">
        <v>15</v>
      </c>
      <c r="B205" s="17" t="str">
        <f t="shared" si="6"/>
        <v>/IE043PL/CC043C/Consignment/HouseConsignment/ConsignmentItem</v>
      </c>
      <c r="C205" s="17" t="s">
        <v>4253</v>
      </c>
      <c r="D205" s="17" t="str">
        <f t="shared" si="7"/>
        <v>Packaging</v>
      </c>
      <c r="E205" s="17"/>
      <c r="F205" s="55" t="s">
        <v>916</v>
      </c>
      <c r="G205" s="17"/>
      <c r="H205" s="17" t="s">
        <v>917</v>
      </c>
      <c r="I205" s="17" t="s">
        <v>18</v>
      </c>
      <c r="J205" s="17"/>
      <c r="K205" s="17"/>
      <c r="L205" s="17"/>
    </row>
    <row r="206" spans="1:12" ht="15">
      <c r="B206" t="str">
        <f t="shared" si="6"/>
        <v>/IE043PL/CC043C/Consignment/HouseConsignment/ConsignmentItem/Packaging</v>
      </c>
      <c r="C206" t="s">
        <v>4254</v>
      </c>
      <c r="D206" t="str">
        <f t="shared" si="7"/>
        <v>sequenceNumber</v>
      </c>
      <c r="F206" s="54" t="s">
        <v>129</v>
      </c>
      <c r="I206" s="56" t="s">
        <v>18</v>
      </c>
      <c r="J206" s="56" t="s">
        <v>130</v>
      </c>
      <c r="K206" s="56"/>
      <c r="L206" s="59" t="s">
        <v>131</v>
      </c>
    </row>
    <row r="207" spans="1:12" ht="15">
      <c r="B207" t="str">
        <f t="shared" si="6"/>
        <v>/IE043PL/CC043C/Consignment/HouseConsignment/ConsignmentItem/Packaging</v>
      </c>
      <c r="C207" t="s">
        <v>4255</v>
      </c>
      <c r="D207" t="str">
        <f t="shared" si="7"/>
        <v>typeOfPackages</v>
      </c>
      <c r="F207" s="54" t="s">
        <v>920</v>
      </c>
      <c r="I207" s="56" t="s">
        <v>18</v>
      </c>
      <c r="J207" s="56" t="s">
        <v>897</v>
      </c>
      <c r="K207" s="56" t="s">
        <v>921</v>
      </c>
      <c r="L207" s="59" t="s">
        <v>922</v>
      </c>
    </row>
    <row r="208" spans="1:12" ht="15">
      <c r="B208" t="str">
        <f t="shared" si="6"/>
        <v>/IE043PL/CC043C/Consignment/HouseConsignment/ConsignmentItem/Packaging</v>
      </c>
      <c r="C208" t="s">
        <v>4256</v>
      </c>
      <c r="D208" t="str">
        <f t="shared" si="7"/>
        <v>numberOfPackages</v>
      </c>
      <c r="F208" s="54" t="s">
        <v>924</v>
      </c>
      <c r="I208" s="56" t="s">
        <v>28</v>
      </c>
      <c r="J208" s="56" t="s">
        <v>925</v>
      </c>
      <c r="K208" s="56"/>
      <c r="L208" s="59" t="s">
        <v>926</v>
      </c>
    </row>
    <row r="209" spans="1:12" ht="15">
      <c r="B209" t="str">
        <f t="shared" si="6"/>
        <v>/IE043PL/CC043C/Consignment/HouseConsignment/ConsignmentItem/Packaging</v>
      </c>
      <c r="C209" t="s">
        <v>4257</v>
      </c>
      <c r="D209" t="str">
        <f t="shared" si="7"/>
        <v>shippingMarks</v>
      </c>
      <c r="F209" s="54" t="s">
        <v>928</v>
      </c>
      <c r="I209" s="56" t="s">
        <v>28</v>
      </c>
      <c r="J209" s="56" t="s">
        <v>653</v>
      </c>
      <c r="K209" s="56"/>
      <c r="L209" s="59" t="s">
        <v>929</v>
      </c>
    </row>
    <row r="210" spans="1:12" ht="15">
      <c r="A210" s="157" t="s">
        <v>15</v>
      </c>
      <c r="B210" s="17" t="str">
        <f t="shared" si="6"/>
        <v>/IE043PL/CC043C/Consignment/HouseConsignment/ConsignmentItem</v>
      </c>
      <c r="C210" s="17" t="s">
        <v>4258</v>
      </c>
      <c r="D210" s="17" t="str">
        <f t="shared" si="7"/>
        <v>PreviousDocument</v>
      </c>
      <c r="E210" s="17"/>
      <c r="F210" s="55" t="s">
        <v>938</v>
      </c>
      <c r="G210" s="17"/>
      <c r="H210" s="17" t="s">
        <v>282</v>
      </c>
      <c r="I210" s="17" t="s">
        <v>23</v>
      </c>
      <c r="J210" s="17"/>
      <c r="K210" s="17"/>
      <c r="L210" s="17"/>
    </row>
    <row r="211" spans="1:12" ht="15">
      <c r="B211" t="str">
        <f t="shared" si="6"/>
        <v>/IE043PL/CC043C/Consignment/HouseConsignment/ConsignmentItem/PreviousDocument</v>
      </c>
      <c r="C211" t="s">
        <v>4259</v>
      </c>
      <c r="D211" t="str">
        <f t="shared" si="7"/>
        <v>sequenceNumber</v>
      </c>
      <c r="F211" s="54" t="s">
        <v>129</v>
      </c>
      <c r="I211" s="56" t="s">
        <v>18</v>
      </c>
      <c r="J211" s="56" t="s">
        <v>130</v>
      </c>
      <c r="K211" s="56"/>
      <c r="L211" s="59" t="s">
        <v>131</v>
      </c>
    </row>
    <row r="212" spans="1:12" ht="15">
      <c r="B212" t="str">
        <f t="shared" si="6"/>
        <v>/IE043PL/CC043C/Consignment/HouseConsignment/ConsignmentItem/PreviousDocument</v>
      </c>
      <c r="C212" t="s">
        <v>4260</v>
      </c>
      <c r="D212" t="str">
        <f t="shared" si="7"/>
        <v>type</v>
      </c>
      <c r="F212" s="54" t="s">
        <v>607</v>
      </c>
      <c r="I212" s="56" t="s">
        <v>18</v>
      </c>
      <c r="J212" s="56" t="s">
        <v>608</v>
      </c>
      <c r="K212" s="56" t="s">
        <v>609</v>
      </c>
      <c r="L212" s="59" t="s">
        <v>4311</v>
      </c>
    </row>
    <row r="213" spans="1:12" ht="15">
      <c r="B213" t="str">
        <f t="shared" si="6"/>
        <v>/IE043PL/CC043C/Consignment/HouseConsignment/ConsignmentItem/PreviousDocument</v>
      </c>
      <c r="C213" t="s">
        <v>4261</v>
      </c>
      <c r="D213" t="str">
        <f t="shared" si="7"/>
        <v>referenceNumber</v>
      </c>
      <c r="F213" s="54" t="s">
        <v>611</v>
      </c>
      <c r="I213" s="56" t="s">
        <v>18</v>
      </c>
      <c r="J213" s="56" t="s">
        <v>184</v>
      </c>
      <c r="K213" s="56"/>
      <c r="L213" s="59" t="s">
        <v>642</v>
      </c>
    </row>
    <row r="214" spans="1:12" ht="15">
      <c r="B214" t="str">
        <f t="shared" si="6"/>
        <v>/IE043PL/CC043C/Consignment/HouseConsignment/ConsignmentItem/PreviousDocument</v>
      </c>
      <c r="C214" t="s">
        <v>4262</v>
      </c>
      <c r="D214" t="str">
        <f t="shared" si="7"/>
        <v>goodsItemNumber</v>
      </c>
      <c r="F214" s="94" t="s">
        <v>4309</v>
      </c>
      <c r="I214" s="56" t="s">
        <v>23</v>
      </c>
      <c r="J214" s="56" t="s">
        <v>130</v>
      </c>
      <c r="K214" s="56"/>
      <c r="L214" s="59"/>
    </row>
    <row r="215" spans="1:12" ht="15">
      <c r="B215" t="str">
        <f t="shared" si="6"/>
        <v>/IE043PL/CC043C/Consignment/HouseConsignment/ConsignmentItem/PreviousDocument</v>
      </c>
      <c r="C215" t="s">
        <v>4263</v>
      </c>
      <c r="D215" t="str">
        <f t="shared" si="7"/>
        <v>complementOfInformation</v>
      </c>
      <c r="F215" s="54" t="s">
        <v>4310</v>
      </c>
      <c r="I215" s="56" t="s">
        <v>23</v>
      </c>
      <c r="J215" s="56" t="s">
        <v>58</v>
      </c>
      <c r="K215" s="56"/>
      <c r="L215" s="59"/>
    </row>
    <row r="216" spans="1:12" ht="15">
      <c r="A216" s="157" t="s">
        <v>15</v>
      </c>
      <c r="B216" s="17" t="str">
        <f t="shared" si="6"/>
        <v>/IE043PL/CC043C/Consignment/HouseConsignment/ConsignmentItem</v>
      </c>
      <c r="C216" s="17" t="s">
        <v>4264</v>
      </c>
      <c r="D216" s="17" t="str">
        <f t="shared" si="7"/>
        <v>SupportingDocument</v>
      </c>
      <c r="E216" s="17"/>
      <c r="F216" s="55" t="s">
        <v>961</v>
      </c>
      <c r="G216" s="17"/>
      <c r="H216" s="17" t="s">
        <v>282</v>
      </c>
      <c r="I216" s="17" t="s">
        <v>23</v>
      </c>
      <c r="J216" s="17"/>
      <c r="K216" s="17"/>
      <c r="L216" s="17" t="s">
        <v>616</v>
      </c>
    </row>
    <row r="217" spans="1:12" ht="15">
      <c r="B217" t="str">
        <f t="shared" si="6"/>
        <v>/IE043PL/CC043C/Consignment/HouseConsignment/ConsignmentItem/SupportingDocument</v>
      </c>
      <c r="C217" t="s">
        <v>4265</v>
      </c>
      <c r="D217" t="str">
        <f t="shared" si="7"/>
        <v>sequenceNumber</v>
      </c>
      <c r="F217" s="54" t="s">
        <v>129</v>
      </c>
      <c r="I217" s="56" t="s">
        <v>18</v>
      </c>
      <c r="J217" s="56" t="s">
        <v>130</v>
      </c>
      <c r="K217" s="56"/>
      <c r="L217" s="59" t="s">
        <v>131</v>
      </c>
    </row>
    <row r="218" spans="1:12" ht="15">
      <c r="B218" t="str">
        <f t="shared" si="6"/>
        <v>/IE043PL/CC043C/Consignment/HouseConsignment/ConsignmentItem/SupportingDocument</v>
      </c>
      <c r="C218" t="s">
        <v>4266</v>
      </c>
      <c r="D218" t="str">
        <f t="shared" si="7"/>
        <v>type</v>
      </c>
      <c r="F218" s="54" t="s">
        <v>607</v>
      </c>
      <c r="I218" s="56" t="s">
        <v>18</v>
      </c>
      <c r="J218" s="56" t="s">
        <v>608</v>
      </c>
      <c r="K218" s="56" t="s">
        <v>619</v>
      </c>
      <c r="L218" s="59" t="s">
        <v>639</v>
      </c>
    </row>
    <row r="219" spans="1:12" ht="15">
      <c r="B219" t="str">
        <f t="shared" si="6"/>
        <v>/IE043PL/CC043C/Consignment/HouseConsignment/ConsignmentItem/SupportingDocument</v>
      </c>
      <c r="C219" t="s">
        <v>4267</v>
      </c>
      <c r="D219" t="str">
        <f t="shared" si="7"/>
        <v>referenceNumber</v>
      </c>
      <c r="F219" s="54" t="s">
        <v>611</v>
      </c>
      <c r="I219" s="56" t="s">
        <v>18</v>
      </c>
      <c r="J219" s="56" t="s">
        <v>184</v>
      </c>
      <c r="K219" s="56"/>
      <c r="L219" s="59" t="s">
        <v>642</v>
      </c>
    </row>
    <row r="220" spans="1:12" ht="15">
      <c r="B220" t="str">
        <f t="shared" si="6"/>
        <v>/IE043PL/CC043C/Consignment/HouseConsignment/ConsignmentItem/SupportingDocument</v>
      </c>
      <c r="C220" t="s">
        <v>4268</v>
      </c>
      <c r="D220" t="str">
        <f t="shared" si="7"/>
        <v>complementOfInformation</v>
      </c>
      <c r="F220" s="54" t="s">
        <v>613</v>
      </c>
      <c r="I220" s="56" t="s">
        <v>23</v>
      </c>
      <c r="J220" s="56" t="s">
        <v>58</v>
      </c>
      <c r="K220" s="56"/>
      <c r="L220" s="59"/>
    </row>
    <row r="221" spans="1:12" ht="15">
      <c r="A221" s="157" t="s">
        <v>15</v>
      </c>
      <c r="B221" s="17" t="str">
        <f t="shared" si="6"/>
        <v>/IE043PL/CC043C/Consignment/HouseConsignment/ConsignmentItem</v>
      </c>
      <c r="C221" s="17" t="s">
        <v>4269</v>
      </c>
      <c r="D221" s="17" t="str">
        <f t="shared" si="7"/>
        <v>TransportDocument</v>
      </c>
      <c r="E221" s="17"/>
      <c r="F221" s="55" t="s">
        <v>2225</v>
      </c>
      <c r="G221" s="17"/>
      <c r="H221" s="17" t="s">
        <v>282</v>
      </c>
      <c r="I221" s="17" t="s">
        <v>23</v>
      </c>
      <c r="J221" s="17"/>
      <c r="K221" s="17"/>
      <c r="L221" s="17" t="s">
        <v>4291</v>
      </c>
    </row>
    <row r="222" spans="1:12" ht="15">
      <c r="B222" t="str">
        <f t="shared" si="6"/>
        <v>/IE043PL/CC043C/Consignment/HouseConsignment/ConsignmentItem/TransportDocument</v>
      </c>
      <c r="C222" t="s">
        <v>4270</v>
      </c>
      <c r="D222" t="str">
        <f t="shared" si="7"/>
        <v>sequenceNumber</v>
      </c>
      <c r="F222" s="54" t="s">
        <v>129</v>
      </c>
      <c r="I222" s="56" t="s">
        <v>18</v>
      </c>
      <c r="J222" s="56" t="s">
        <v>130</v>
      </c>
      <c r="K222" s="56"/>
      <c r="L222" s="59" t="s">
        <v>131</v>
      </c>
    </row>
    <row r="223" spans="1:12" ht="15">
      <c r="B223" t="str">
        <f t="shared" si="6"/>
        <v>/IE043PL/CC043C/Consignment/HouseConsignment/ConsignmentItem/TransportDocument</v>
      </c>
      <c r="C223" t="s">
        <v>4271</v>
      </c>
      <c r="D223" t="str">
        <f t="shared" si="7"/>
        <v>type</v>
      </c>
      <c r="F223" s="54" t="s">
        <v>607</v>
      </c>
      <c r="I223" s="56" t="s">
        <v>18</v>
      </c>
      <c r="J223" s="56" t="s">
        <v>608</v>
      </c>
      <c r="K223" s="56" t="s">
        <v>631</v>
      </c>
      <c r="L223" s="59" t="s">
        <v>639</v>
      </c>
    </row>
    <row r="224" spans="1:12" ht="15">
      <c r="B224" t="str">
        <f t="shared" si="6"/>
        <v>/IE043PL/CC043C/Consignment/HouseConsignment/ConsignmentItem/TransportDocument</v>
      </c>
      <c r="C224" t="s">
        <v>4272</v>
      </c>
      <c r="D224" t="str">
        <f t="shared" si="7"/>
        <v>referenceNumber</v>
      </c>
      <c r="F224" s="54" t="s">
        <v>611</v>
      </c>
      <c r="I224" s="56" t="s">
        <v>18</v>
      </c>
      <c r="J224" s="56" t="s">
        <v>184</v>
      </c>
      <c r="K224" s="56"/>
      <c r="L224" s="59" t="s">
        <v>642</v>
      </c>
    </row>
    <row r="225" spans="1:12" ht="15">
      <c r="A225" s="157" t="s">
        <v>15</v>
      </c>
      <c r="B225" s="17" t="str">
        <f t="shared" si="6"/>
        <v>/IE043PL/CC043C/Consignment/HouseConsignment/ConsignmentItem</v>
      </c>
      <c r="C225" s="17" t="s">
        <v>4273</v>
      </c>
      <c r="D225" s="17" t="str">
        <f t="shared" si="7"/>
        <v>AdditionalReference</v>
      </c>
      <c r="E225" s="17"/>
      <c r="F225" s="55" t="s">
        <v>969</v>
      </c>
      <c r="G225" s="17"/>
      <c r="H225" s="17" t="s">
        <v>282</v>
      </c>
      <c r="I225" s="17" t="s">
        <v>23</v>
      </c>
      <c r="J225" s="17"/>
      <c r="K225" s="17"/>
      <c r="L225" s="17" t="s">
        <v>616</v>
      </c>
    </row>
    <row r="226" spans="1:12" ht="15">
      <c r="B226" t="str">
        <f t="shared" si="6"/>
        <v>/IE043PL/CC043C/Consignment/HouseConsignment/ConsignmentItem/AdditionalReference</v>
      </c>
      <c r="C226" t="s">
        <v>4274</v>
      </c>
      <c r="D226" t="str">
        <f t="shared" si="7"/>
        <v>sequenceNumber</v>
      </c>
      <c r="F226" s="54" t="s">
        <v>129</v>
      </c>
      <c r="I226" s="56" t="s">
        <v>18</v>
      </c>
      <c r="J226" s="56" t="s">
        <v>130</v>
      </c>
      <c r="K226" s="56"/>
      <c r="L226" s="59" t="s">
        <v>131</v>
      </c>
    </row>
    <row r="227" spans="1:12" ht="15">
      <c r="B227" t="str">
        <f t="shared" si="6"/>
        <v>/IE043PL/CC043C/Consignment/HouseConsignment/ConsignmentItem/AdditionalReference</v>
      </c>
      <c r="C227" t="s">
        <v>4275</v>
      </c>
      <c r="D227" t="str">
        <f t="shared" si="7"/>
        <v>type</v>
      </c>
      <c r="F227" s="54" t="s">
        <v>637</v>
      </c>
      <c r="I227" s="56" t="s">
        <v>18</v>
      </c>
      <c r="J227" s="56" t="s">
        <v>608</v>
      </c>
      <c r="K227" s="56" t="s">
        <v>638</v>
      </c>
      <c r="L227" s="59" t="s">
        <v>639</v>
      </c>
    </row>
    <row r="228" spans="1:12" ht="15">
      <c r="B228" t="str">
        <f t="shared" si="6"/>
        <v>/IE043PL/CC043C/Consignment/HouseConsignment/ConsignmentItem/AdditionalReference</v>
      </c>
      <c r="C228" t="s">
        <v>4276</v>
      </c>
      <c r="D228" t="str">
        <f t="shared" si="7"/>
        <v>referenceNumber</v>
      </c>
      <c r="F228" s="54" t="s">
        <v>641</v>
      </c>
      <c r="I228" s="56" t="s">
        <v>28</v>
      </c>
      <c r="J228" s="56" t="s">
        <v>184</v>
      </c>
      <c r="K228" s="56"/>
      <c r="L228" s="59" t="s">
        <v>4312</v>
      </c>
    </row>
    <row r="229" spans="1:12" ht="15">
      <c r="A229" s="157" t="s">
        <v>15</v>
      </c>
      <c r="B229" s="17" t="str">
        <f t="shared" si="6"/>
        <v>/IE043PL/CC043C/Consignment/HouseConsignment/ConsignmentItem</v>
      </c>
      <c r="C229" s="17" t="s">
        <v>4277</v>
      </c>
      <c r="D229" s="17" t="str">
        <f t="shared" si="7"/>
        <v>AdditionalInformation</v>
      </c>
      <c r="E229" s="17"/>
      <c r="F229" s="55" t="s">
        <v>976</v>
      </c>
      <c r="G229" s="17"/>
      <c r="H229" s="17" t="s">
        <v>282</v>
      </c>
      <c r="I229" s="17" t="s">
        <v>23</v>
      </c>
      <c r="J229" s="17"/>
      <c r="K229" s="17"/>
      <c r="L229" s="17" t="s">
        <v>616</v>
      </c>
    </row>
    <row r="230" spans="1:12" ht="15">
      <c r="B230" t="str">
        <f t="shared" si="6"/>
        <v>/IE043PL/CC043C/Consignment/HouseConsignment/ConsignmentItem/AdditionalInformation</v>
      </c>
      <c r="C230" t="s">
        <v>4278</v>
      </c>
      <c r="D230" t="str">
        <f t="shared" si="7"/>
        <v>sequenceNumber</v>
      </c>
      <c r="F230" s="54" t="s">
        <v>129</v>
      </c>
      <c r="I230" s="56" t="s">
        <v>18</v>
      </c>
      <c r="J230" s="56" t="s">
        <v>130</v>
      </c>
      <c r="K230" s="56"/>
      <c r="L230" s="59" t="s">
        <v>131</v>
      </c>
    </row>
    <row r="231" spans="1:12" ht="15">
      <c r="B231" t="str">
        <f t="shared" si="6"/>
        <v>/IE043PL/CC043C/Consignment/HouseConsignment/ConsignmentItem/AdditionalInformation</v>
      </c>
      <c r="C231" t="s">
        <v>4279</v>
      </c>
      <c r="D231" t="str">
        <f t="shared" si="7"/>
        <v>code</v>
      </c>
      <c r="F231" s="54" t="s">
        <v>647</v>
      </c>
      <c r="I231" s="56" t="s">
        <v>18</v>
      </c>
      <c r="J231" s="56" t="s">
        <v>648</v>
      </c>
      <c r="K231" s="56" t="s">
        <v>649</v>
      </c>
      <c r="L231" s="59" t="s">
        <v>979</v>
      </c>
    </row>
    <row r="232" spans="1:12" ht="15">
      <c r="B232" t="str">
        <f t="shared" si="6"/>
        <v>/IE043PL/CC043C/Consignment/HouseConsignment/ConsignmentItem/AdditionalInformation</v>
      </c>
      <c r="C232" t="s">
        <v>4280</v>
      </c>
      <c r="D232" t="str">
        <f t="shared" si="7"/>
        <v>text</v>
      </c>
      <c r="F232" s="54" t="s">
        <v>652</v>
      </c>
      <c r="I232" s="56" t="s">
        <v>23</v>
      </c>
      <c r="J232" s="56" t="s">
        <v>653</v>
      </c>
      <c r="K232" s="56"/>
      <c r="L232" s="59"/>
    </row>
    <row r="233" spans="1:12" ht="15">
      <c r="A233" s="157" t="s">
        <v>15</v>
      </c>
      <c r="B233" s="17" t="str">
        <f t="shared" si="6"/>
        <v>/IE043PL</v>
      </c>
      <c r="C233" s="17" t="s">
        <v>4281</v>
      </c>
      <c r="D233" s="17" t="str">
        <f t="shared" si="7"/>
        <v>Signature</v>
      </c>
      <c r="E233" s="17"/>
      <c r="F233" s="55" t="s">
        <v>983</v>
      </c>
      <c r="G233" s="17"/>
      <c r="H233" s="17" t="s">
        <v>27</v>
      </c>
      <c r="I233" s="17" t="s">
        <v>23</v>
      </c>
      <c r="J233" s="17"/>
      <c r="K233" s="17"/>
      <c r="L233" s="17"/>
    </row>
  </sheetData>
  <autoFilter ref="A2:L233" xr:uid="{676A4EA1-DA6C-4C28-A379-BFDA22951F49}"/>
  <hyperlinks>
    <hyperlink ref="A1" location="METRYKA!A1" display="METRYKA" xr:uid="{A6A65E14-DF0D-4D5F-BC89-7B0712F2BB56}"/>
  </hyperlinks>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13234C-D31F-4A28-B51D-0A69AD0EFE62}">
  <dimension ref="A1:N127"/>
  <sheetViews>
    <sheetView zoomScale="90" zoomScaleNormal="90" workbookViewId="0">
      <pane xSplit="2" ySplit="2" topLeftCell="C3" activePane="bottomRight" state="frozen"/>
      <selection pane="topRight" activeCell="C1" sqref="C1"/>
      <selection pane="bottomLeft" activeCell="A3" sqref="A3"/>
      <selection pane="bottomRight" activeCell="B1" sqref="B1:B1048576"/>
    </sheetView>
  </sheetViews>
  <sheetFormatPr defaultRowHeight="12.75"/>
  <cols>
    <col min="1" max="1" width="9.7109375" style="20" customWidth="1"/>
    <col min="2" max="2" width="91" hidden="1" customWidth="1"/>
    <col min="3" max="3" width="124.140625" bestFit="1" customWidth="1"/>
    <col min="4" max="4" width="36.28515625" hidden="1" customWidth="1"/>
    <col min="5" max="5" width="12.7109375" customWidth="1"/>
    <col min="8" max="8" width="9.7109375" customWidth="1"/>
    <col min="9" max="9" width="15.7109375" customWidth="1"/>
    <col min="11" max="11" width="13" bestFit="1" customWidth="1"/>
    <col min="12" max="12" width="20.85546875" bestFit="1" customWidth="1"/>
  </cols>
  <sheetData>
    <row r="1" spans="1:14" ht="28.5">
      <c r="A1" s="74" t="s">
        <v>3960</v>
      </c>
      <c r="B1" s="66" t="s">
        <v>3937</v>
      </c>
      <c r="C1" s="66" t="str">
        <f>MID(C3,2,FIND("#",SUBSTITUTE(C3,"/","#",LEN(C3)-LEN(SUBSTITUTE(C3,"/",""))),1)-2)</f>
        <v>IE044PL</v>
      </c>
      <c r="D1" s="35"/>
      <c r="E1" s="35"/>
      <c r="F1" s="35"/>
      <c r="G1" s="35"/>
      <c r="H1" s="35"/>
      <c r="I1" s="35"/>
      <c r="J1" s="35"/>
      <c r="K1" s="35"/>
      <c r="L1" s="35"/>
    </row>
    <row r="2" spans="1:14" ht="30">
      <c r="A2" s="64" t="s">
        <v>4002</v>
      </c>
      <c r="B2" s="62" t="s">
        <v>1484</v>
      </c>
      <c r="C2" s="30" t="s">
        <v>1485</v>
      </c>
      <c r="D2" s="31" t="s">
        <v>6</v>
      </c>
      <c r="E2" s="32" t="s">
        <v>1486</v>
      </c>
      <c r="F2" s="31" t="s">
        <v>8</v>
      </c>
      <c r="G2" s="31" t="s">
        <v>9</v>
      </c>
      <c r="H2" s="32" t="s">
        <v>10</v>
      </c>
      <c r="I2" s="32" t="s">
        <v>11</v>
      </c>
      <c r="J2" s="32" t="s">
        <v>12</v>
      </c>
      <c r="K2" s="32" t="s">
        <v>13</v>
      </c>
      <c r="L2" s="31" t="s">
        <v>14</v>
      </c>
    </row>
    <row r="3" spans="1:14" ht="15">
      <c r="A3" s="156" t="s">
        <v>15</v>
      </c>
      <c r="B3" s="33" t="str">
        <f t="shared" ref="B3:B73" si="0">MID(C3,1,FIND("#",SUBSTITUTE(C3,"/","#",LEN(C3)-LEN(SUBSTITUTE(C3,"/",""))),1)-1)</f>
        <v>/IE044PL</v>
      </c>
      <c r="C3" s="33" t="s">
        <v>2073</v>
      </c>
      <c r="D3" s="33" t="str">
        <f t="shared" ref="D3:D73" si="1">RIGHT(C3,LEN(C3)-FIND("#",SUBSTITUTE(C3,"/","#",LEN(C3)-LEN(SUBSTITUTE(C3,"/",""))),1))</f>
        <v>CountrySpecificDataPL</v>
      </c>
      <c r="E3" s="33"/>
      <c r="F3" s="55" t="s">
        <v>17</v>
      </c>
      <c r="G3" s="57"/>
      <c r="H3" s="57">
        <v>1</v>
      </c>
      <c r="I3" s="57" t="s">
        <v>18</v>
      </c>
      <c r="J3" s="57"/>
      <c r="K3" s="57"/>
      <c r="L3" s="58"/>
    </row>
    <row r="4" spans="1:14" ht="15">
      <c r="A4" s="156" t="s">
        <v>15</v>
      </c>
      <c r="B4" s="33" t="str">
        <f t="shared" si="0"/>
        <v>/IE044PL/CountrySpecificDataPL</v>
      </c>
      <c r="C4" s="33" t="s">
        <v>2074</v>
      </c>
      <c r="D4" s="33" t="str">
        <f t="shared" si="1"/>
        <v>CommunicationChannel</v>
      </c>
      <c r="E4" s="33"/>
      <c r="F4" s="55" t="s">
        <v>20</v>
      </c>
      <c r="G4" s="57"/>
      <c r="H4" s="57">
        <v>1</v>
      </c>
      <c r="I4" s="57" t="s">
        <v>18</v>
      </c>
      <c r="J4" s="57"/>
      <c r="K4" s="57"/>
      <c r="L4" s="58"/>
    </row>
    <row r="5" spans="1:14" ht="15">
      <c r="A5" s="45"/>
      <c r="B5" s="35" t="str">
        <f t="shared" si="0"/>
        <v>/IE044PL/CountrySpecificDataPL/CommunicationChannel</v>
      </c>
      <c r="C5" s="35" t="s">
        <v>2075</v>
      </c>
      <c r="D5" s="35" t="str">
        <f t="shared" si="1"/>
        <v>@ReturnSystem</v>
      </c>
      <c r="E5" s="35"/>
      <c r="F5" s="54" t="s">
        <v>22</v>
      </c>
      <c r="G5" s="54"/>
      <c r="H5" s="56"/>
      <c r="I5" s="56" t="s">
        <v>23</v>
      </c>
      <c r="J5" s="56" t="s">
        <v>24</v>
      </c>
      <c r="K5" s="56"/>
      <c r="L5" s="59"/>
    </row>
    <row r="6" spans="1:14" ht="15">
      <c r="A6" s="156" t="s">
        <v>15</v>
      </c>
      <c r="B6" s="33" t="str">
        <f t="shared" si="0"/>
        <v>/IE044PL/CountrySpecificDataPL/CommunicationChannel</v>
      </c>
      <c r="C6" s="33" t="s">
        <v>2076</v>
      </c>
      <c r="D6" s="33" t="str">
        <f t="shared" si="1"/>
        <v>Email</v>
      </c>
      <c r="E6" s="33"/>
      <c r="F6" s="55" t="s">
        <v>26</v>
      </c>
      <c r="G6" s="55"/>
      <c r="H6" s="57" t="s">
        <v>27</v>
      </c>
      <c r="I6" s="57" t="s">
        <v>28</v>
      </c>
      <c r="J6" s="57"/>
      <c r="K6" s="57"/>
      <c r="L6" s="58" t="s">
        <v>29</v>
      </c>
      <c r="N6" s="15"/>
    </row>
    <row r="7" spans="1:14" ht="15">
      <c r="A7" s="45"/>
      <c r="B7" s="35" t="str">
        <f t="shared" si="0"/>
        <v>/IE044PL/CountrySpecificDataPL/CommunicationChannel/Email</v>
      </c>
      <c r="C7" s="35" t="s">
        <v>2077</v>
      </c>
      <c r="D7" s="35" t="str">
        <f t="shared" si="1"/>
        <v>@Email</v>
      </c>
      <c r="E7" s="35"/>
      <c r="F7" s="54" t="s">
        <v>31</v>
      </c>
      <c r="G7" s="54"/>
      <c r="H7" s="56"/>
      <c r="I7" s="56" t="s">
        <v>18</v>
      </c>
      <c r="J7" s="56" t="s">
        <v>32</v>
      </c>
      <c r="K7" s="56"/>
      <c r="L7" s="59"/>
      <c r="N7" s="22"/>
    </row>
    <row r="8" spans="1:14" ht="15">
      <c r="A8" s="156" t="s">
        <v>15</v>
      </c>
      <c r="B8" s="33" t="str">
        <f t="shared" si="0"/>
        <v>/IE044PL/CountrySpecificDataPL/CommunicationChannel</v>
      </c>
      <c r="C8" s="70" t="s">
        <v>2192</v>
      </c>
      <c r="D8" s="33" t="str">
        <f t="shared" si="1"/>
        <v>WebService</v>
      </c>
      <c r="E8" s="33"/>
      <c r="F8" s="55" t="s">
        <v>34</v>
      </c>
      <c r="G8" s="55"/>
      <c r="H8" s="57" t="s">
        <v>27</v>
      </c>
      <c r="I8" s="57" t="s">
        <v>28</v>
      </c>
      <c r="J8" s="57"/>
      <c r="K8" s="57"/>
      <c r="L8" s="58" t="s">
        <v>29</v>
      </c>
      <c r="N8" s="15"/>
    </row>
    <row r="9" spans="1:14" ht="15">
      <c r="A9" s="45"/>
      <c r="B9" s="35" t="str">
        <f t="shared" si="0"/>
        <v>/IE044PL/CountrySpecificDataPL/CommunicationChannel/WebService</v>
      </c>
      <c r="C9" s="54" t="s">
        <v>2191</v>
      </c>
      <c r="D9" s="35" t="str">
        <f t="shared" si="1"/>
        <v>@Url</v>
      </c>
      <c r="E9" s="35"/>
      <c r="F9" s="54" t="s">
        <v>36</v>
      </c>
      <c r="G9" s="54"/>
      <c r="H9" s="56"/>
      <c r="I9" s="56" t="s">
        <v>18</v>
      </c>
      <c r="J9" s="56" t="s">
        <v>37</v>
      </c>
      <c r="K9" s="56"/>
      <c r="L9" s="59" t="s">
        <v>38</v>
      </c>
      <c r="N9" s="22"/>
    </row>
    <row r="10" spans="1:14" ht="15">
      <c r="A10" s="156" t="s">
        <v>15</v>
      </c>
      <c r="B10" s="33" t="str">
        <f t="shared" si="0"/>
        <v>/IE044PL/CountrySpecificDataPL/CommunicationChannel</v>
      </c>
      <c r="C10" s="70" t="s">
        <v>2193</v>
      </c>
      <c r="D10" s="33" t="str">
        <f t="shared" si="1"/>
        <v>Seap</v>
      </c>
      <c r="E10" s="33"/>
      <c r="F10" s="55" t="s">
        <v>40</v>
      </c>
      <c r="G10" s="55"/>
      <c r="H10" s="57" t="s">
        <v>27</v>
      </c>
      <c r="I10" s="57" t="s">
        <v>28</v>
      </c>
      <c r="J10" s="57"/>
      <c r="K10" s="57"/>
      <c r="L10" s="58" t="s">
        <v>29</v>
      </c>
      <c r="N10" s="15"/>
    </row>
    <row r="11" spans="1:14" ht="15">
      <c r="A11" s="45"/>
      <c r="B11" s="35" t="str">
        <f t="shared" si="0"/>
        <v>/IE044PL/CountrySpecificDataPL/CommunicationChannel/Seap</v>
      </c>
      <c r="C11" s="54" t="s">
        <v>2194</v>
      </c>
      <c r="D11" s="35" t="str">
        <f t="shared" si="1"/>
        <v>@SeapId</v>
      </c>
      <c r="E11" s="35"/>
      <c r="F11" s="54" t="s">
        <v>42</v>
      </c>
      <c r="G11" s="54"/>
      <c r="H11" s="56"/>
      <c r="I11" s="56" t="s">
        <v>18</v>
      </c>
      <c r="J11" s="56" t="s">
        <v>1824</v>
      </c>
      <c r="K11" s="56"/>
      <c r="L11" s="59"/>
      <c r="N11" s="15"/>
    </row>
    <row r="12" spans="1:14" ht="15">
      <c r="A12" s="156" t="s">
        <v>15</v>
      </c>
      <c r="B12" s="33" t="str">
        <f t="shared" si="0"/>
        <v>/IE044PL/CountrySpecificDataPL/CommunicationChannel</v>
      </c>
      <c r="C12" s="70" t="s">
        <v>2195</v>
      </c>
      <c r="D12" s="33" t="str">
        <f t="shared" si="1"/>
        <v>Epuap</v>
      </c>
      <c r="E12" s="33"/>
      <c r="F12" s="55" t="s">
        <v>45</v>
      </c>
      <c r="G12" s="55"/>
      <c r="H12" s="57" t="s">
        <v>27</v>
      </c>
      <c r="I12" s="57" t="s">
        <v>28</v>
      </c>
      <c r="J12" s="57"/>
      <c r="K12" s="57"/>
      <c r="L12" s="58" t="s">
        <v>29</v>
      </c>
      <c r="N12" s="15"/>
    </row>
    <row r="13" spans="1:14" ht="15">
      <c r="A13" s="45"/>
      <c r="B13" s="35" t="str">
        <f t="shared" si="0"/>
        <v>/IE044PL/CountrySpecificDataPL/CommunicationChannel/Epuap</v>
      </c>
      <c r="C13" s="54" t="s">
        <v>2196</v>
      </c>
      <c r="D13" s="35" t="str">
        <f t="shared" si="1"/>
        <v>@PodmiotId</v>
      </c>
      <c r="E13" s="35"/>
      <c r="F13" s="54" t="s">
        <v>47</v>
      </c>
      <c r="G13" s="54"/>
      <c r="H13" s="56"/>
      <c r="I13" s="56" t="s">
        <v>18</v>
      </c>
      <c r="J13" s="56" t="s">
        <v>43</v>
      </c>
      <c r="K13" s="56"/>
      <c r="L13" s="59"/>
      <c r="N13" s="22"/>
    </row>
    <row r="14" spans="1:14" ht="15">
      <c r="A14" s="45"/>
      <c r="B14" s="35" t="str">
        <f t="shared" si="0"/>
        <v>/IE044PL/CountrySpecificDataPL/CommunicationChannel/Epuap</v>
      </c>
      <c r="C14" s="54" t="s">
        <v>2197</v>
      </c>
      <c r="D14" s="35" t="str">
        <f t="shared" si="1"/>
        <v>@SkrytkaId</v>
      </c>
      <c r="E14" s="35"/>
      <c r="F14" s="54" t="s">
        <v>49</v>
      </c>
      <c r="G14" s="54"/>
      <c r="H14" s="56"/>
      <c r="I14" s="56" t="s">
        <v>18</v>
      </c>
      <c r="J14" s="56" t="s">
        <v>50</v>
      </c>
      <c r="K14" s="56"/>
      <c r="L14" s="59"/>
      <c r="N14" s="22"/>
    </row>
    <row r="15" spans="1:14" ht="15">
      <c r="A15" s="156" t="s">
        <v>15</v>
      </c>
      <c r="B15" s="33" t="str">
        <f t="shared" si="0"/>
        <v>/IE044PL/CountrySpecificDataPL</v>
      </c>
      <c r="C15" s="33" t="s">
        <v>2078</v>
      </c>
      <c r="D15" s="33" t="str">
        <f t="shared" si="1"/>
        <v>RepresentativeForCommunication</v>
      </c>
      <c r="E15" s="33"/>
      <c r="F15" s="55" t="s">
        <v>52</v>
      </c>
      <c r="G15" s="55"/>
      <c r="H15" s="57" t="s">
        <v>27</v>
      </c>
      <c r="I15" s="57" t="s">
        <v>28</v>
      </c>
      <c r="J15" s="57"/>
      <c r="K15" s="57"/>
      <c r="L15" s="58"/>
      <c r="N15" s="19"/>
    </row>
    <row r="16" spans="1:14" ht="15">
      <c r="A16" s="45"/>
      <c r="B16" s="35" t="str">
        <f t="shared" si="0"/>
        <v>/IE044PL/CountrySpecificDataPL/RepresentativeForCommunication</v>
      </c>
      <c r="C16" s="35" t="s">
        <v>2079</v>
      </c>
      <c r="D16" s="35" t="str">
        <f t="shared" si="1"/>
        <v>identificationNumber</v>
      </c>
      <c r="E16" s="35"/>
      <c r="F16" s="54" t="s">
        <v>55</v>
      </c>
      <c r="G16" s="54"/>
      <c r="H16" s="56"/>
      <c r="I16" s="56" t="s">
        <v>18</v>
      </c>
      <c r="J16" s="56"/>
      <c r="K16" s="56"/>
      <c r="L16" s="59"/>
      <c r="N16" s="19"/>
    </row>
    <row r="17" spans="1:12" ht="15">
      <c r="A17" s="45"/>
      <c r="B17" s="35" t="str">
        <f t="shared" si="0"/>
        <v>/IE044PL/CountrySpecificDataPL</v>
      </c>
      <c r="C17" s="35" t="s">
        <v>2080</v>
      </c>
      <c r="D17" s="35" t="str">
        <f t="shared" si="1"/>
        <v>TIRPageNumber</v>
      </c>
      <c r="E17" s="35"/>
      <c r="F17" s="54" t="s">
        <v>2202</v>
      </c>
      <c r="G17" s="54"/>
      <c r="H17" s="56"/>
      <c r="I17" s="56" t="s">
        <v>28</v>
      </c>
      <c r="J17" s="56" t="s">
        <v>526</v>
      </c>
      <c r="K17" s="56"/>
      <c r="L17" s="59" t="s">
        <v>2200</v>
      </c>
    </row>
    <row r="18" spans="1:12" ht="15">
      <c r="A18" s="45"/>
      <c r="B18" s="35" t="str">
        <f t="shared" si="0"/>
        <v>/IE044PL/CountrySpecificDataPL</v>
      </c>
      <c r="C18" s="35" t="s">
        <v>2081</v>
      </c>
      <c r="D18" s="35" t="str">
        <f t="shared" si="1"/>
        <v>TIRUnloadingNumber</v>
      </c>
      <c r="E18" s="35"/>
      <c r="F18" s="54" t="s">
        <v>2201</v>
      </c>
      <c r="G18" s="35"/>
      <c r="H18" s="45"/>
      <c r="I18" s="56" t="s">
        <v>28</v>
      </c>
      <c r="J18" s="56" t="s">
        <v>897</v>
      </c>
      <c r="K18" s="45"/>
      <c r="L18" s="59" t="s">
        <v>2200</v>
      </c>
    </row>
    <row r="19" spans="1:12" ht="15">
      <c r="A19" s="156" t="s">
        <v>15</v>
      </c>
      <c r="B19" s="33" t="str">
        <f t="shared" si="0"/>
        <v>/IE044PL</v>
      </c>
      <c r="C19" s="33" t="s">
        <v>2082</v>
      </c>
      <c r="D19" s="33" t="str">
        <f t="shared" si="1"/>
        <v>CC044C</v>
      </c>
      <c r="E19" s="33"/>
      <c r="F19" s="33"/>
      <c r="G19" s="33"/>
      <c r="H19" s="34">
        <v>1</v>
      </c>
      <c r="I19" s="34" t="s">
        <v>18</v>
      </c>
      <c r="J19" s="34"/>
      <c r="K19" s="34"/>
      <c r="L19" s="33"/>
    </row>
    <row r="20" spans="1:12" ht="15">
      <c r="A20" s="45"/>
      <c r="B20" s="35" t="str">
        <f t="shared" si="0"/>
        <v>/IE044PL/CC044C</v>
      </c>
      <c r="C20" s="35" t="s">
        <v>2083</v>
      </c>
      <c r="D20" s="35" t="str">
        <f t="shared" si="1"/>
        <v>@PhaseID</v>
      </c>
      <c r="E20" s="35"/>
      <c r="F20" s="54" t="s">
        <v>62</v>
      </c>
      <c r="G20" s="54"/>
      <c r="H20" s="56"/>
      <c r="I20" s="56" t="s">
        <v>23</v>
      </c>
      <c r="J20" s="56"/>
      <c r="K20" s="56"/>
      <c r="L20" s="59"/>
    </row>
    <row r="21" spans="1:12" ht="15">
      <c r="A21" s="45"/>
      <c r="B21" s="35" t="str">
        <f t="shared" si="0"/>
        <v>/IE044PL/CC044C</v>
      </c>
      <c r="C21" s="35" t="s">
        <v>2084</v>
      </c>
      <c r="D21" s="35" t="str">
        <f t="shared" si="1"/>
        <v>messageSender</v>
      </c>
      <c r="E21" s="35"/>
      <c r="F21" s="54" t="s">
        <v>64</v>
      </c>
      <c r="G21" s="54"/>
      <c r="H21" s="56"/>
      <c r="I21" s="56" t="s">
        <v>18</v>
      </c>
      <c r="J21" s="56" t="s">
        <v>58</v>
      </c>
      <c r="K21" s="56"/>
      <c r="L21" s="59"/>
    </row>
    <row r="22" spans="1:12" ht="15">
      <c r="A22" s="45"/>
      <c r="B22" s="35" t="str">
        <f t="shared" si="0"/>
        <v>/IE044PL/CC044C</v>
      </c>
      <c r="C22" s="35" t="s">
        <v>2085</v>
      </c>
      <c r="D22" s="35" t="str">
        <f t="shared" si="1"/>
        <v>messageRecipient</v>
      </c>
      <c r="E22" s="35"/>
      <c r="F22" s="54" t="s">
        <v>66</v>
      </c>
      <c r="G22" s="54"/>
      <c r="H22" s="56"/>
      <c r="I22" s="56" t="s">
        <v>18</v>
      </c>
      <c r="J22" s="56" t="s">
        <v>58</v>
      </c>
      <c r="K22" s="56"/>
      <c r="L22" s="59"/>
    </row>
    <row r="23" spans="1:12" ht="15">
      <c r="A23" s="45"/>
      <c r="B23" s="35" t="str">
        <f t="shared" si="0"/>
        <v>/IE044PL/CC044C</v>
      </c>
      <c r="C23" s="35" t="s">
        <v>2086</v>
      </c>
      <c r="D23" s="35" t="str">
        <f t="shared" si="1"/>
        <v>preparationDateAndTime</v>
      </c>
      <c r="E23" s="35"/>
      <c r="F23" s="54" t="s">
        <v>68</v>
      </c>
      <c r="G23" s="54"/>
      <c r="H23" s="56"/>
      <c r="I23" s="56" t="s">
        <v>18</v>
      </c>
      <c r="J23" s="56" t="s">
        <v>69</v>
      </c>
      <c r="K23" s="56"/>
      <c r="L23" s="59" t="s">
        <v>70</v>
      </c>
    </row>
    <row r="24" spans="1:12" ht="15">
      <c r="A24" s="45"/>
      <c r="B24" s="35" t="str">
        <f t="shared" si="0"/>
        <v>/IE044PL/CC044C</v>
      </c>
      <c r="C24" s="35" t="s">
        <v>2087</v>
      </c>
      <c r="D24" s="35" t="str">
        <f t="shared" si="1"/>
        <v>messageIdentification</v>
      </c>
      <c r="E24" s="35"/>
      <c r="F24" s="54" t="s">
        <v>72</v>
      </c>
      <c r="G24" s="54"/>
      <c r="H24" s="56"/>
      <c r="I24" s="56" t="s">
        <v>18</v>
      </c>
      <c r="J24" s="56" t="s">
        <v>58</v>
      </c>
      <c r="K24" s="56"/>
      <c r="L24" s="59" t="s">
        <v>73</v>
      </c>
    </row>
    <row r="25" spans="1:12" ht="15">
      <c r="A25" s="45"/>
      <c r="B25" s="35" t="str">
        <f t="shared" si="0"/>
        <v>/IE044PL/CC044C</v>
      </c>
      <c r="C25" s="35" t="s">
        <v>2088</v>
      </c>
      <c r="D25" s="35" t="str">
        <f t="shared" si="1"/>
        <v>messageType</v>
      </c>
      <c r="E25" s="35"/>
      <c r="F25" s="54" t="s">
        <v>75</v>
      </c>
      <c r="G25" s="54"/>
      <c r="H25" s="56"/>
      <c r="I25" s="56" t="s">
        <v>18</v>
      </c>
      <c r="J25" s="56" t="s">
        <v>76</v>
      </c>
      <c r="K25" s="56" t="s">
        <v>77</v>
      </c>
      <c r="L25" s="59"/>
    </row>
    <row r="26" spans="1:12" ht="15">
      <c r="A26" s="45"/>
      <c r="B26" s="35" t="str">
        <f t="shared" si="0"/>
        <v>/IE044PL/CC044C</v>
      </c>
      <c r="C26" s="35" t="s">
        <v>2089</v>
      </c>
      <c r="D26" s="35" t="str">
        <f t="shared" si="1"/>
        <v>correlationIdentifier</v>
      </c>
      <c r="E26" s="35"/>
      <c r="F26" s="54" t="s">
        <v>79</v>
      </c>
      <c r="G26" s="54"/>
      <c r="H26" s="56"/>
      <c r="I26" s="56" t="s">
        <v>28</v>
      </c>
      <c r="J26" s="56" t="s">
        <v>58</v>
      </c>
      <c r="K26" s="56"/>
      <c r="L26" s="91" t="s">
        <v>80</v>
      </c>
    </row>
    <row r="27" spans="1:12" ht="15">
      <c r="A27" s="156" t="s">
        <v>15</v>
      </c>
      <c r="B27" s="33" t="str">
        <f t="shared" si="0"/>
        <v>/IE044PL/CC044C</v>
      </c>
      <c r="C27" s="33" t="s">
        <v>2090</v>
      </c>
      <c r="D27" s="33" t="str">
        <f t="shared" si="1"/>
        <v>TransitOperation</v>
      </c>
      <c r="E27" s="33"/>
      <c r="F27" s="55" t="s">
        <v>82</v>
      </c>
      <c r="G27" s="33"/>
      <c r="H27" s="34">
        <v>1</v>
      </c>
      <c r="I27" s="34" t="s">
        <v>18</v>
      </c>
      <c r="J27" s="34"/>
      <c r="K27" s="34"/>
      <c r="L27" s="33"/>
    </row>
    <row r="28" spans="1:12" ht="15">
      <c r="A28" s="45"/>
      <c r="B28" s="35" t="str">
        <f t="shared" si="0"/>
        <v>/IE044PL/CC044C/TransitOperation</v>
      </c>
      <c r="C28" s="35" t="s">
        <v>2091</v>
      </c>
      <c r="D28" s="35" t="str">
        <f t="shared" si="1"/>
        <v>MRN</v>
      </c>
      <c r="E28" s="35"/>
      <c r="F28" s="54" t="s">
        <v>2018</v>
      </c>
      <c r="G28" s="35"/>
      <c r="H28" s="45"/>
      <c r="I28" s="56" t="s">
        <v>18</v>
      </c>
      <c r="J28" s="56" t="s">
        <v>1502</v>
      </c>
      <c r="K28" s="45"/>
      <c r="L28" s="59" t="s">
        <v>70</v>
      </c>
    </row>
    <row r="29" spans="1:12" ht="15">
      <c r="A29" s="45"/>
      <c r="B29" s="35" t="str">
        <f t="shared" si="0"/>
        <v>/IE044PL/CC044C/TransitOperation</v>
      </c>
      <c r="C29" s="35" t="s">
        <v>2092</v>
      </c>
      <c r="D29" s="35" t="str">
        <f t="shared" si="1"/>
        <v>otherThingsToReport</v>
      </c>
      <c r="E29" s="35"/>
      <c r="F29" s="54" t="s">
        <v>2213</v>
      </c>
      <c r="G29" s="35"/>
      <c r="H29" s="45"/>
      <c r="I29" s="56" t="s">
        <v>23</v>
      </c>
      <c r="J29" s="56" t="s">
        <v>653</v>
      </c>
      <c r="K29" s="45"/>
      <c r="L29" s="59" t="s">
        <v>2203</v>
      </c>
    </row>
    <row r="30" spans="1:12" ht="15">
      <c r="A30" s="156" t="s">
        <v>15</v>
      </c>
      <c r="B30" s="33" t="str">
        <f t="shared" si="0"/>
        <v>/IE044PL/CC044C</v>
      </c>
      <c r="C30" s="33" t="s">
        <v>2093</v>
      </c>
      <c r="D30" s="33" t="str">
        <f t="shared" si="1"/>
        <v>CustomsOfficeOfDestinationActual</v>
      </c>
      <c r="E30" s="33"/>
      <c r="F30" s="33" t="s">
        <v>1911</v>
      </c>
      <c r="G30" s="33"/>
      <c r="H30" s="34">
        <v>1</v>
      </c>
      <c r="I30" s="34" t="s">
        <v>18</v>
      </c>
      <c r="J30" s="34"/>
      <c r="K30" s="34"/>
      <c r="L30" s="33" t="s">
        <v>2198</v>
      </c>
    </row>
    <row r="31" spans="1:12" ht="15">
      <c r="A31" s="45"/>
      <c r="B31" s="35" t="str">
        <f t="shared" si="0"/>
        <v>/IE044PL/CC044C/CustomsOfficeOfDestinationActual</v>
      </c>
      <c r="C31" s="35" t="s">
        <v>2094</v>
      </c>
      <c r="D31" s="35" t="str">
        <f t="shared" si="1"/>
        <v>referenceNumber</v>
      </c>
      <c r="E31" s="35"/>
      <c r="F31" s="54" t="s">
        <v>1980</v>
      </c>
      <c r="G31" s="35"/>
      <c r="H31" s="45"/>
      <c r="I31" s="56" t="s">
        <v>18</v>
      </c>
      <c r="J31" s="56" t="s">
        <v>142</v>
      </c>
      <c r="K31" s="45" t="s">
        <v>151</v>
      </c>
      <c r="L31" s="35"/>
    </row>
    <row r="32" spans="1:12" ht="15">
      <c r="A32" s="156" t="s">
        <v>15</v>
      </c>
      <c r="B32" s="33" t="str">
        <f t="shared" si="0"/>
        <v>/IE044PL/CC044C</v>
      </c>
      <c r="C32" s="33" t="s">
        <v>2095</v>
      </c>
      <c r="D32" s="33" t="str">
        <f t="shared" si="1"/>
        <v>TraderAtDestination</v>
      </c>
      <c r="E32" s="33"/>
      <c r="F32" s="33" t="s">
        <v>2206</v>
      </c>
      <c r="G32" s="33"/>
      <c r="H32" s="34">
        <v>1</v>
      </c>
      <c r="I32" s="34" t="s">
        <v>18</v>
      </c>
      <c r="J32" s="34"/>
      <c r="K32" s="34"/>
      <c r="L32" s="33" t="s">
        <v>2198</v>
      </c>
    </row>
    <row r="33" spans="1:12" ht="15">
      <c r="A33" s="45"/>
      <c r="B33" s="35" t="str">
        <f t="shared" si="0"/>
        <v>/IE044PL/CC044C/TraderAtDestination</v>
      </c>
      <c r="C33" s="35" t="s">
        <v>2096</v>
      </c>
      <c r="D33" s="35" t="str">
        <f t="shared" si="1"/>
        <v>identificationNumber</v>
      </c>
      <c r="E33" s="35"/>
      <c r="F33" s="54" t="s">
        <v>2207</v>
      </c>
      <c r="G33" s="35"/>
      <c r="H33" s="45"/>
      <c r="I33" s="45" t="s">
        <v>18</v>
      </c>
      <c r="J33" s="45" t="s">
        <v>178</v>
      </c>
      <c r="K33" s="45"/>
      <c r="L33" s="35" t="s">
        <v>355</v>
      </c>
    </row>
    <row r="34" spans="1:12" ht="15">
      <c r="A34" s="156" t="s">
        <v>15</v>
      </c>
      <c r="B34" s="33" t="str">
        <f t="shared" si="0"/>
        <v>/IE044PL/CC044C</v>
      </c>
      <c r="C34" s="33" t="s">
        <v>2097</v>
      </c>
      <c r="D34" s="33" t="str">
        <f t="shared" si="1"/>
        <v>UnloadingRemark</v>
      </c>
      <c r="E34" s="33"/>
      <c r="F34" s="33" t="s">
        <v>2208</v>
      </c>
      <c r="G34" s="33"/>
      <c r="H34" s="34">
        <v>1</v>
      </c>
      <c r="I34" s="34" t="s">
        <v>18</v>
      </c>
      <c r="J34" s="34"/>
      <c r="K34" s="34"/>
      <c r="L34" s="33"/>
    </row>
    <row r="35" spans="1:12" ht="15">
      <c r="A35" s="45"/>
      <c r="B35" s="35" t="str">
        <f t="shared" si="0"/>
        <v>/IE044PL/CC044C/UnloadingRemark</v>
      </c>
      <c r="C35" s="35" t="s">
        <v>2098</v>
      </c>
      <c r="D35" s="35" t="str">
        <f t="shared" si="1"/>
        <v>conform</v>
      </c>
      <c r="E35" s="35"/>
      <c r="F35" s="54" t="s">
        <v>2214</v>
      </c>
      <c r="G35" s="35"/>
      <c r="H35" s="45"/>
      <c r="I35" s="45" t="s">
        <v>18</v>
      </c>
      <c r="J35" s="45" t="s">
        <v>103</v>
      </c>
      <c r="K35" s="45" t="s">
        <v>107</v>
      </c>
      <c r="L35" s="35" t="s">
        <v>2217</v>
      </c>
    </row>
    <row r="36" spans="1:12" ht="15">
      <c r="A36" s="45"/>
      <c r="B36" s="35" t="str">
        <f t="shared" si="0"/>
        <v>/IE044PL/CC044C/UnloadingRemark</v>
      </c>
      <c r="C36" s="35" t="s">
        <v>2099</v>
      </c>
      <c r="D36" s="35" t="str">
        <f t="shared" si="1"/>
        <v>unloadingCompletion</v>
      </c>
      <c r="E36" s="35"/>
      <c r="F36" s="54" t="s">
        <v>2209</v>
      </c>
      <c r="G36" s="35"/>
      <c r="H36" s="45"/>
      <c r="I36" s="45" t="s">
        <v>18</v>
      </c>
      <c r="J36" s="45" t="s">
        <v>103</v>
      </c>
      <c r="K36" s="45" t="s">
        <v>107</v>
      </c>
      <c r="L36" s="35" t="s">
        <v>2215</v>
      </c>
    </row>
    <row r="37" spans="1:12" ht="15">
      <c r="A37" s="45"/>
      <c r="B37" s="35" t="str">
        <f t="shared" si="0"/>
        <v>/IE044PL/CC044C/UnloadingRemark</v>
      </c>
      <c r="C37" s="35" t="s">
        <v>2100</v>
      </c>
      <c r="D37" s="35" t="str">
        <f t="shared" si="1"/>
        <v>unloadingDate</v>
      </c>
      <c r="E37" s="35"/>
      <c r="F37" s="54" t="s">
        <v>2210</v>
      </c>
      <c r="G37" s="35"/>
      <c r="H37" s="45"/>
      <c r="I37" s="45" t="s">
        <v>18</v>
      </c>
      <c r="J37" s="45" t="s">
        <v>123</v>
      </c>
      <c r="K37" s="45"/>
      <c r="L37" s="35" t="s">
        <v>70</v>
      </c>
    </row>
    <row r="38" spans="1:12" ht="15">
      <c r="A38" s="45"/>
      <c r="B38" s="35" t="str">
        <f t="shared" si="0"/>
        <v>/IE044PL/CC044C/UnloadingRemark</v>
      </c>
      <c r="C38" s="35" t="s">
        <v>2101</v>
      </c>
      <c r="D38" s="35" t="str">
        <f t="shared" si="1"/>
        <v>stateOfSeals</v>
      </c>
      <c r="E38" s="35"/>
      <c r="F38" s="54" t="s">
        <v>2211</v>
      </c>
      <c r="G38" s="35"/>
      <c r="H38" s="45"/>
      <c r="I38" s="45" t="s">
        <v>28</v>
      </c>
      <c r="J38" s="45" t="s">
        <v>103</v>
      </c>
      <c r="K38" s="45" t="s">
        <v>107</v>
      </c>
      <c r="L38" s="35" t="s">
        <v>2216</v>
      </c>
    </row>
    <row r="39" spans="1:12" ht="15">
      <c r="A39" s="45"/>
      <c r="B39" s="35" t="str">
        <f t="shared" si="0"/>
        <v>/IE044PL/CC044C/UnloadingRemark</v>
      </c>
      <c r="C39" s="35" t="s">
        <v>2102</v>
      </c>
      <c r="D39" s="35" t="str">
        <f t="shared" si="1"/>
        <v>unloadingRemark</v>
      </c>
      <c r="E39" s="35"/>
      <c r="F39" s="54" t="s">
        <v>2212</v>
      </c>
      <c r="G39" s="35"/>
      <c r="H39" s="45"/>
      <c r="I39" s="45" t="s">
        <v>23</v>
      </c>
      <c r="J39" s="45" t="s">
        <v>653</v>
      </c>
      <c r="K39" s="45"/>
      <c r="L39" s="35"/>
    </row>
    <row r="40" spans="1:12" ht="15">
      <c r="A40" s="156" t="s">
        <v>15</v>
      </c>
      <c r="B40" s="33" t="str">
        <f t="shared" si="0"/>
        <v>/IE044PL/CC044C</v>
      </c>
      <c r="C40" s="33" t="s">
        <v>2103</v>
      </c>
      <c r="D40" s="33" t="str">
        <f t="shared" si="1"/>
        <v>Consignment</v>
      </c>
      <c r="E40" s="33"/>
      <c r="F40" s="33" t="s">
        <v>2218</v>
      </c>
      <c r="G40" s="33"/>
      <c r="H40" s="34" t="s">
        <v>27</v>
      </c>
      <c r="I40" s="34" t="s">
        <v>23</v>
      </c>
      <c r="J40" s="34"/>
      <c r="K40" s="34"/>
      <c r="L40" s="33" t="s">
        <v>2204</v>
      </c>
    </row>
    <row r="41" spans="1:12" ht="15">
      <c r="A41" s="45"/>
      <c r="B41" s="35" t="str">
        <f t="shared" si="0"/>
        <v>/IE044PL/CC044C/Consignment</v>
      </c>
      <c r="C41" s="35" t="s">
        <v>2104</v>
      </c>
      <c r="D41" s="35" t="str">
        <f t="shared" si="1"/>
        <v>grossMass</v>
      </c>
      <c r="E41" s="35"/>
      <c r="F41" s="54" t="s">
        <v>672</v>
      </c>
      <c r="G41" s="35"/>
      <c r="H41" s="45"/>
      <c r="I41" s="45" t="s">
        <v>23</v>
      </c>
      <c r="J41" s="45" t="s">
        <v>317</v>
      </c>
      <c r="K41" s="45"/>
      <c r="L41" s="35" t="s">
        <v>2219</v>
      </c>
    </row>
    <row r="42" spans="1:12" ht="15">
      <c r="A42" s="45"/>
      <c r="B42" s="35" t="str">
        <f t="shared" si="0"/>
        <v>/IE044PL/CC044C/Consignment</v>
      </c>
      <c r="C42" s="35" t="s">
        <v>2105</v>
      </c>
      <c r="D42" s="35" t="str">
        <f t="shared" si="1"/>
        <v>referenceNumberUCR</v>
      </c>
      <c r="E42" s="35"/>
      <c r="F42" s="54" t="s">
        <v>556</v>
      </c>
      <c r="G42" s="35"/>
      <c r="H42" s="45"/>
      <c r="I42" s="45" t="s">
        <v>23</v>
      </c>
      <c r="J42" s="45" t="s">
        <v>184</v>
      </c>
      <c r="K42" s="45"/>
      <c r="L42" s="35" t="s">
        <v>2199</v>
      </c>
    </row>
    <row r="43" spans="1:12" ht="15">
      <c r="A43" s="156" t="s">
        <v>15</v>
      </c>
      <c r="B43" s="33" t="str">
        <f t="shared" si="0"/>
        <v>/IE044PL/CC044C/Consignment</v>
      </c>
      <c r="C43" s="33" t="s">
        <v>2106</v>
      </c>
      <c r="D43" s="33" t="str">
        <f t="shared" si="1"/>
        <v>TransportEquipment</v>
      </c>
      <c r="E43" s="33"/>
      <c r="F43" s="55" t="s">
        <v>424</v>
      </c>
      <c r="G43" s="33"/>
      <c r="H43" s="34" t="s">
        <v>425</v>
      </c>
      <c r="I43" s="34" t="s">
        <v>23</v>
      </c>
      <c r="J43" s="34"/>
      <c r="K43" s="34"/>
      <c r="L43" s="33" t="s">
        <v>2205</v>
      </c>
    </row>
    <row r="44" spans="1:12" ht="15">
      <c r="A44" s="45"/>
      <c r="B44" s="35" t="str">
        <f t="shared" si="0"/>
        <v>/IE044PL/CC044C/Consignment/TransportEquipment</v>
      </c>
      <c r="C44" s="35" t="s">
        <v>2107</v>
      </c>
      <c r="D44" s="35" t="str">
        <f t="shared" si="1"/>
        <v>sequenceNumber</v>
      </c>
      <c r="E44" s="35"/>
      <c r="F44" s="54" t="s">
        <v>129</v>
      </c>
      <c r="G44" s="35"/>
      <c r="H44" s="45"/>
      <c r="I44" s="45" t="s">
        <v>18</v>
      </c>
      <c r="J44" s="45" t="s">
        <v>130</v>
      </c>
      <c r="K44" s="45"/>
      <c r="L44" s="35" t="s">
        <v>1985</v>
      </c>
    </row>
    <row r="45" spans="1:12" ht="15">
      <c r="A45" s="45"/>
      <c r="B45" s="35" t="str">
        <f t="shared" si="0"/>
        <v>/IE044PL/CC044C/Consignment/TransportEquipment</v>
      </c>
      <c r="C45" s="35" t="s">
        <v>2108</v>
      </c>
      <c r="D45" s="35" t="str">
        <f t="shared" si="1"/>
        <v>containerIdentificationNumber</v>
      </c>
      <c r="E45" s="35"/>
      <c r="F45" s="54" t="s">
        <v>1928</v>
      </c>
      <c r="G45" s="35"/>
      <c r="H45" s="45"/>
      <c r="I45" s="45" t="s">
        <v>23</v>
      </c>
      <c r="J45" s="45" t="s">
        <v>178</v>
      </c>
      <c r="K45" s="45"/>
      <c r="L45" s="35" t="s">
        <v>2220</v>
      </c>
    </row>
    <row r="46" spans="1:12" ht="15">
      <c r="A46" s="45"/>
      <c r="B46" s="35" t="str">
        <f t="shared" si="0"/>
        <v>/IE044PL/CC044C/Consignment/TransportEquipment</v>
      </c>
      <c r="C46" s="35" t="s">
        <v>2109</v>
      </c>
      <c r="D46" s="35" t="str">
        <f t="shared" si="1"/>
        <v>numberOfSeals</v>
      </c>
      <c r="E46" s="35"/>
      <c r="F46" s="54" t="s">
        <v>446</v>
      </c>
      <c r="G46" s="35"/>
      <c r="H46" s="45"/>
      <c r="I46" s="45" t="s">
        <v>23</v>
      </c>
      <c r="J46" s="45" t="s">
        <v>447</v>
      </c>
      <c r="K46" s="45"/>
      <c r="L46" s="35" t="s">
        <v>2219</v>
      </c>
    </row>
    <row r="47" spans="1:12" ht="15">
      <c r="A47" s="156" t="s">
        <v>15</v>
      </c>
      <c r="B47" s="33" t="str">
        <f t="shared" si="0"/>
        <v>/IE044PL/CC044C/Consignment/TransportEquipment</v>
      </c>
      <c r="C47" s="33" t="s">
        <v>2110</v>
      </c>
      <c r="D47" s="33" t="str">
        <f t="shared" si="1"/>
        <v>Seal</v>
      </c>
      <c r="E47" s="33"/>
      <c r="F47" s="55" t="s">
        <v>450</v>
      </c>
      <c r="G47" s="55"/>
      <c r="H47" s="57" t="s">
        <v>282</v>
      </c>
      <c r="I47" s="57" t="s">
        <v>23</v>
      </c>
      <c r="J47" s="57"/>
      <c r="K47" s="34"/>
      <c r="L47" s="33" t="s">
        <v>2199</v>
      </c>
    </row>
    <row r="48" spans="1:12" ht="15">
      <c r="A48" s="45"/>
      <c r="B48" s="35" t="str">
        <f t="shared" si="0"/>
        <v>/IE044PL/CC044C/Consignment/TransportEquipment/Seal</v>
      </c>
      <c r="C48" s="35" t="s">
        <v>2111</v>
      </c>
      <c r="D48" s="35" t="str">
        <f t="shared" si="1"/>
        <v>sequenceNumber</v>
      </c>
      <c r="E48" s="35"/>
      <c r="F48" s="54" t="s">
        <v>129</v>
      </c>
      <c r="G48" s="54"/>
      <c r="H48" s="56"/>
      <c r="I48" s="56" t="s">
        <v>18</v>
      </c>
      <c r="J48" s="56" t="s">
        <v>130</v>
      </c>
      <c r="K48" s="45"/>
      <c r="L48" s="35" t="s">
        <v>1985</v>
      </c>
    </row>
    <row r="49" spans="1:13" ht="15">
      <c r="A49" s="45"/>
      <c r="B49" s="35" t="str">
        <f t="shared" si="0"/>
        <v>/IE044PL/CC044C/Consignment/TransportEquipment/Seal</v>
      </c>
      <c r="C49" s="35" t="s">
        <v>2112</v>
      </c>
      <c r="D49" s="35" t="str">
        <f t="shared" si="1"/>
        <v>identifier</v>
      </c>
      <c r="E49" s="35"/>
      <c r="F49" s="54" t="s">
        <v>454</v>
      </c>
      <c r="G49" s="54"/>
      <c r="H49" s="56"/>
      <c r="I49" s="56" t="s">
        <v>23</v>
      </c>
      <c r="J49" s="56" t="s">
        <v>455</v>
      </c>
      <c r="K49" s="45"/>
      <c r="L49" s="35"/>
      <c r="M49" t="s">
        <v>456</v>
      </c>
    </row>
    <row r="50" spans="1:13" ht="15">
      <c r="A50" s="156" t="s">
        <v>15</v>
      </c>
      <c r="B50" s="33" t="str">
        <f t="shared" si="0"/>
        <v>/IE044PL/CC044C/Consignment/TransportEquipment</v>
      </c>
      <c r="C50" s="33" t="s">
        <v>2113</v>
      </c>
      <c r="D50" s="33" t="str">
        <f t="shared" si="1"/>
        <v>GoodsReference</v>
      </c>
      <c r="E50" s="33"/>
      <c r="F50" s="55" t="s">
        <v>2222</v>
      </c>
      <c r="G50" s="55"/>
      <c r="H50" s="57" t="s">
        <v>425</v>
      </c>
      <c r="I50" s="57" t="s">
        <v>23</v>
      </c>
      <c r="J50" s="57"/>
      <c r="K50" s="34"/>
      <c r="L50" s="33" t="s">
        <v>2199</v>
      </c>
    </row>
    <row r="51" spans="1:13" ht="15">
      <c r="A51" s="45"/>
      <c r="B51" s="35" t="str">
        <f t="shared" si="0"/>
        <v>/IE044PL/CC044C/Consignment/TransportEquipment/GoodsReference</v>
      </c>
      <c r="C51" s="35" t="s">
        <v>2114</v>
      </c>
      <c r="D51" s="35" t="str">
        <f t="shared" si="1"/>
        <v>sequenceNumber</v>
      </c>
      <c r="E51" s="35"/>
      <c r="F51" s="54" t="s">
        <v>129</v>
      </c>
      <c r="G51" s="54"/>
      <c r="H51" s="56"/>
      <c r="I51" s="56" t="s">
        <v>18</v>
      </c>
      <c r="J51" s="56" t="s">
        <v>130</v>
      </c>
      <c r="K51" s="45"/>
      <c r="L51" s="35" t="s">
        <v>1985</v>
      </c>
    </row>
    <row r="52" spans="1:13" ht="15">
      <c r="A52" s="45"/>
      <c r="B52" s="35" t="str">
        <f t="shared" si="0"/>
        <v>/IE044PL/CC044C/Consignment/TransportEquipment/GoodsReference</v>
      </c>
      <c r="C52" s="35" t="s">
        <v>2115</v>
      </c>
      <c r="D52" s="35" t="str">
        <f t="shared" si="1"/>
        <v>declarationGoodsItemNumber</v>
      </c>
      <c r="E52" s="35"/>
      <c r="F52" s="54" t="s">
        <v>461</v>
      </c>
      <c r="G52" s="54"/>
      <c r="H52" s="56"/>
      <c r="I52" s="56" t="s">
        <v>23</v>
      </c>
      <c r="J52" s="56" t="s">
        <v>130</v>
      </c>
      <c r="K52" s="45"/>
      <c r="L52" s="35" t="s">
        <v>462</v>
      </c>
    </row>
    <row r="53" spans="1:13" ht="15">
      <c r="A53" s="156" t="s">
        <v>15</v>
      </c>
      <c r="B53" s="33" t="str">
        <f t="shared" si="0"/>
        <v>/IE044PL/CC044C/Consignment</v>
      </c>
      <c r="C53" s="33" t="s">
        <v>2116</v>
      </c>
      <c r="D53" s="33" t="str">
        <f t="shared" si="1"/>
        <v>DepartureTransportMeans</v>
      </c>
      <c r="E53" s="33"/>
      <c r="F53" s="55" t="s">
        <v>520</v>
      </c>
      <c r="G53" s="55"/>
      <c r="H53" s="57" t="s">
        <v>521</v>
      </c>
      <c r="I53" s="57" t="s">
        <v>23</v>
      </c>
      <c r="J53" s="57"/>
      <c r="K53" s="57"/>
      <c r="L53" s="33" t="s">
        <v>2199</v>
      </c>
    </row>
    <row r="54" spans="1:13" ht="15">
      <c r="A54" s="45"/>
      <c r="B54" s="35" t="str">
        <f t="shared" si="0"/>
        <v>/IE044PL/CC044C/Consignment/DepartureTransportMeans</v>
      </c>
      <c r="C54" s="35" t="s">
        <v>2117</v>
      </c>
      <c r="D54" s="35" t="str">
        <f t="shared" si="1"/>
        <v>sequenceNumber</v>
      </c>
      <c r="E54" s="35"/>
      <c r="F54" s="54" t="s">
        <v>129</v>
      </c>
      <c r="G54" s="54"/>
      <c r="H54" s="56"/>
      <c r="I54" s="56" t="s">
        <v>18</v>
      </c>
      <c r="J54" s="56" t="s">
        <v>130</v>
      </c>
      <c r="K54" s="56"/>
      <c r="L54" s="35" t="s">
        <v>1985</v>
      </c>
    </row>
    <row r="55" spans="1:13" ht="15">
      <c r="A55" s="45"/>
      <c r="B55" s="35" t="str">
        <f t="shared" si="0"/>
        <v>/IE044PL/CC044C/Consignment/DepartureTransportMeans</v>
      </c>
      <c r="C55" s="35" t="s">
        <v>2118</v>
      </c>
      <c r="D55" s="35" t="str">
        <f t="shared" si="1"/>
        <v>typeOfIdentification</v>
      </c>
      <c r="E55" s="35"/>
      <c r="F55" s="54" t="s">
        <v>525</v>
      </c>
      <c r="G55" s="54"/>
      <c r="H55" s="56"/>
      <c r="I55" s="56" t="s">
        <v>23</v>
      </c>
      <c r="J55" s="56" t="s">
        <v>526</v>
      </c>
      <c r="K55" s="56" t="s">
        <v>527</v>
      </c>
      <c r="L55" s="56" t="s">
        <v>2199</v>
      </c>
    </row>
    <row r="56" spans="1:13" ht="15">
      <c r="A56" s="45"/>
      <c r="B56" s="35" t="str">
        <f t="shared" si="0"/>
        <v>/IE044PL/CC044C/Consignment/DepartureTransportMeans</v>
      </c>
      <c r="C56" s="35" t="s">
        <v>2119</v>
      </c>
      <c r="D56" s="35" t="str">
        <f t="shared" si="1"/>
        <v>identificationNumber</v>
      </c>
      <c r="E56" s="35"/>
      <c r="F56" s="54" t="s">
        <v>530</v>
      </c>
      <c r="G56" s="54"/>
      <c r="H56" s="56"/>
      <c r="I56" s="56" t="s">
        <v>23</v>
      </c>
      <c r="J56" s="56" t="s">
        <v>58</v>
      </c>
      <c r="K56" s="56"/>
      <c r="L56" s="56" t="s">
        <v>2199</v>
      </c>
    </row>
    <row r="57" spans="1:13" ht="15">
      <c r="A57" s="45"/>
      <c r="B57" s="35" t="str">
        <f t="shared" si="0"/>
        <v>/IE044PL/CC044C/Consignment/DepartureTransportMeans</v>
      </c>
      <c r="C57" s="35" t="s">
        <v>2120</v>
      </c>
      <c r="D57" s="35" t="str">
        <f t="shared" si="1"/>
        <v>nationality</v>
      </c>
      <c r="E57" s="35"/>
      <c r="F57" s="54" t="s">
        <v>533</v>
      </c>
      <c r="G57" s="54"/>
      <c r="H57" s="56"/>
      <c r="I57" s="56" t="s">
        <v>23</v>
      </c>
      <c r="J57" s="56" t="s">
        <v>116</v>
      </c>
      <c r="K57" s="56" t="s">
        <v>534</v>
      </c>
      <c r="L57" s="56" t="s">
        <v>2199</v>
      </c>
    </row>
    <row r="58" spans="1:13" ht="15">
      <c r="A58" s="156" t="s">
        <v>15</v>
      </c>
      <c r="B58" s="33" t="str">
        <f t="shared" si="0"/>
        <v>/IE044PL/CC044C/Consignment</v>
      </c>
      <c r="C58" s="33" t="s">
        <v>2121</v>
      </c>
      <c r="D58" s="33" t="str">
        <f t="shared" si="1"/>
        <v>CountryOfRoutingOfConsignment</v>
      </c>
      <c r="E58" s="33"/>
      <c r="F58" s="55" t="s">
        <v>536</v>
      </c>
      <c r="G58" s="55"/>
      <c r="H58" s="57" t="s">
        <v>282</v>
      </c>
      <c r="I58" s="57" t="s">
        <v>23</v>
      </c>
      <c r="J58" s="57"/>
      <c r="K58" s="57"/>
      <c r="L58" s="33" t="s">
        <v>2199</v>
      </c>
    </row>
    <row r="59" spans="1:13" ht="15">
      <c r="A59" s="45"/>
      <c r="B59" s="35" t="str">
        <f t="shared" si="0"/>
        <v>/IE044PL/CC044C/Consignment/CountryOfRoutingOfConsignment</v>
      </c>
      <c r="C59" s="35" t="s">
        <v>2122</v>
      </c>
      <c r="D59" s="35" t="str">
        <f t="shared" si="1"/>
        <v>sequenceNumber</v>
      </c>
      <c r="E59" s="35"/>
      <c r="F59" s="54" t="s">
        <v>129</v>
      </c>
      <c r="G59" s="54"/>
      <c r="H59" s="56"/>
      <c r="I59" s="56" t="s">
        <v>18</v>
      </c>
      <c r="J59" s="56" t="s">
        <v>130</v>
      </c>
      <c r="K59" s="56"/>
      <c r="L59" s="56" t="s">
        <v>1985</v>
      </c>
    </row>
    <row r="60" spans="1:13" ht="15">
      <c r="A60" s="45"/>
      <c r="B60" s="35" t="str">
        <f t="shared" si="0"/>
        <v>/IE044PL/CC044C/Consignment/CountryOfRoutingOfConsignment</v>
      </c>
      <c r="C60" s="35" t="s">
        <v>2123</v>
      </c>
      <c r="D60" s="35" t="str">
        <f t="shared" si="1"/>
        <v>country</v>
      </c>
      <c r="E60" s="35"/>
      <c r="F60" s="54" t="s">
        <v>250</v>
      </c>
      <c r="G60" s="54"/>
      <c r="H60" s="56"/>
      <c r="I60" s="56" t="s">
        <v>23</v>
      </c>
      <c r="J60" s="56" t="s">
        <v>116</v>
      </c>
      <c r="K60" s="56" t="s">
        <v>260</v>
      </c>
      <c r="L60" s="56" t="s">
        <v>2199</v>
      </c>
    </row>
    <row r="61" spans="1:13" ht="15">
      <c r="A61" s="156" t="s">
        <v>15</v>
      </c>
      <c r="B61" s="33" t="str">
        <f t="shared" si="0"/>
        <v>/IE044PL/CC044C/Consignment</v>
      </c>
      <c r="C61" s="33" t="s">
        <v>2124</v>
      </c>
      <c r="D61" s="33" t="str">
        <f t="shared" si="1"/>
        <v>SupportingDocument</v>
      </c>
      <c r="E61" s="33"/>
      <c r="F61" s="33" t="s">
        <v>615</v>
      </c>
      <c r="G61" s="33"/>
      <c r="H61" s="34" t="s">
        <v>282</v>
      </c>
      <c r="I61" s="57" t="s">
        <v>23</v>
      </c>
      <c r="J61" s="34"/>
      <c r="K61" s="34"/>
      <c r="L61" s="33" t="s">
        <v>2199</v>
      </c>
    </row>
    <row r="62" spans="1:13" ht="15">
      <c r="A62" s="45"/>
      <c r="B62" s="35" t="str">
        <f t="shared" si="0"/>
        <v>/IE044PL/CC044C/Consignment/SupportingDocument</v>
      </c>
      <c r="C62" s="35" t="s">
        <v>2125</v>
      </c>
      <c r="D62" s="35" t="str">
        <f t="shared" si="1"/>
        <v>sequenceNumber</v>
      </c>
      <c r="E62" s="35"/>
      <c r="F62" s="54" t="s">
        <v>129</v>
      </c>
      <c r="G62" s="54"/>
      <c r="H62" s="56"/>
      <c r="I62" s="56" t="s">
        <v>18</v>
      </c>
      <c r="J62" s="56" t="s">
        <v>130</v>
      </c>
      <c r="K62" s="45"/>
      <c r="L62" s="56" t="s">
        <v>1985</v>
      </c>
    </row>
    <row r="63" spans="1:13" ht="15">
      <c r="A63" s="45"/>
      <c r="B63" s="35" t="str">
        <f t="shared" si="0"/>
        <v>/IE044PL/CC044C/Consignment/SupportingDocument</v>
      </c>
      <c r="C63" s="35" t="s">
        <v>2126</v>
      </c>
      <c r="D63" s="35" t="str">
        <f t="shared" si="1"/>
        <v>type</v>
      </c>
      <c r="E63" s="35"/>
      <c r="F63" s="54" t="s">
        <v>607</v>
      </c>
      <c r="G63" s="54"/>
      <c r="H63" s="56"/>
      <c r="I63" s="56" t="s">
        <v>23</v>
      </c>
      <c r="J63" s="56" t="s">
        <v>608</v>
      </c>
      <c r="K63" s="56" t="s">
        <v>619</v>
      </c>
      <c r="L63" s="56" t="s">
        <v>2231</v>
      </c>
    </row>
    <row r="64" spans="1:13" ht="15">
      <c r="A64" s="45"/>
      <c r="B64" s="35" t="str">
        <f t="shared" si="0"/>
        <v>/IE044PL/CC044C/Consignment/SupportingDocument</v>
      </c>
      <c r="C64" s="35" t="s">
        <v>2127</v>
      </c>
      <c r="D64" s="35" t="str">
        <f t="shared" si="1"/>
        <v>referenceNumber</v>
      </c>
      <c r="E64" s="35"/>
      <c r="F64" s="54" t="s">
        <v>611</v>
      </c>
      <c r="G64" s="54"/>
      <c r="H64" s="56"/>
      <c r="I64" s="56" t="s">
        <v>23</v>
      </c>
      <c r="J64" s="56" t="s">
        <v>184</v>
      </c>
      <c r="K64" s="45"/>
      <c r="L64" s="56" t="s">
        <v>2226</v>
      </c>
    </row>
    <row r="65" spans="1:13" ht="15">
      <c r="A65" s="45"/>
      <c r="B65" s="35" t="str">
        <f t="shared" si="0"/>
        <v>/IE044PL/CC044C/Consignment/SupportingDocument</v>
      </c>
      <c r="C65" s="35" t="s">
        <v>2128</v>
      </c>
      <c r="D65" s="35" t="str">
        <f t="shared" si="1"/>
        <v>complementOfInformation</v>
      </c>
      <c r="E65" s="35"/>
      <c r="F65" s="54" t="s">
        <v>613</v>
      </c>
      <c r="G65" s="54"/>
      <c r="H65" s="56"/>
      <c r="I65" s="56" t="s">
        <v>23</v>
      </c>
      <c r="J65" s="56" t="s">
        <v>58</v>
      </c>
      <c r="K65" s="45"/>
      <c r="L65" s="35"/>
    </row>
    <row r="66" spans="1:13" ht="15">
      <c r="A66" s="156" t="s">
        <v>15</v>
      </c>
      <c r="B66" s="33" t="str">
        <f t="shared" si="0"/>
        <v>/IE044PL/CC044C/Consignment</v>
      </c>
      <c r="C66" s="33" t="s">
        <v>2129</v>
      </c>
      <c r="D66" s="33" t="str">
        <f t="shared" si="1"/>
        <v>TransportDocument</v>
      </c>
      <c r="E66" s="33"/>
      <c r="F66" s="55" t="s">
        <v>626</v>
      </c>
      <c r="G66" s="55"/>
      <c r="H66" s="57" t="s">
        <v>282</v>
      </c>
      <c r="I66" s="57" t="s">
        <v>23</v>
      </c>
      <c r="J66" s="57"/>
      <c r="K66" s="57"/>
      <c r="L66" s="33" t="s">
        <v>2199</v>
      </c>
    </row>
    <row r="67" spans="1:13" ht="15">
      <c r="A67" s="45"/>
      <c r="B67" s="35" t="str">
        <f t="shared" si="0"/>
        <v>/IE044PL/CC044C/Consignment/TransportDocument</v>
      </c>
      <c r="C67" s="35" t="s">
        <v>2130</v>
      </c>
      <c r="D67" s="35" t="str">
        <f t="shared" si="1"/>
        <v>sequenceNumber</v>
      </c>
      <c r="E67" s="35"/>
      <c r="F67" s="54" t="s">
        <v>129</v>
      </c>
      <c r="G67" s="54"/>
      <c r="H67" s="56"/>
      <c r="I67" s="56" t="s">
        <v>18</v>
      </c>
      <c r="J67" s="56" t="s">
        <v>130</v>
      </c>
      <c r="K67" s="56"/>
      <c r="L67" s="56" t="s">
        <v>1985</v>
      </c>
    </row>
    <row r="68" spans="1:13" ht="15">
      <c r="A68" s="45"/>
      <c r="B68" s="35" t="str">
        <f t="shared" si="0"/>
        <v>/IE044PL/CC044C/Consignment/TransportDocument</v>
      </c>
      <c r="C68" s="35" t="s">
        <v>2131</v>
      </c>
      <c r="D68" s="35" t="str">
        <f t="shared" si="1"/>
        <v>type</v>
      </c>
      <c r="E68" s="35"/>
      <c r="F68" s="54" t="s">
        <v>607</v>
      </c>
      <c r="G68" s="54"/>
      <c r="H68" s="56"/>
      <c r="I68" s="56" t="s">
        <v>23</v>
      </c>
      <c r="J68" s="56" t="s">
        <v>608</v>
      </c>
      <c r="K68" s="56" t="s">
        <v>631</v>
      </c>
      <c r="L68" s="56" t="s">
        <v>2199</v>
      </c>
    </row>
    <row r="69" spans="1:13" ht="15">
      <c r="A69" s="45"/>
      <c r="B69" s="35" t="str">
        <f t="shared" si="0"/>
        <v>/IE044PL/CC044C/Consignment/TransportDocument</v>
      </c>
      <c r="C69" s="35" t="s">
        <v>2132</v>
      </c>
      <c r="D69" s="35" t="str">
        <f t="shared" si="1"/>
        <v>referenceNumber</v>
      </c>
      <c r="E69" s="35"/>
      <c r="F69" s="54" t="s">
        <v>611</v>
      </c>
      <c r="G69" s="54"/>
      <c r="H69" s="56"/>
      <c r="I69" s="56" t="s">
        <v>23</v>
      </c>
      <c r="J69" s="56" t="s">
        <v>184</v>
      </c>
      <c r="K69" s="56"/>
      <c r="L69" s="56" t="s">
        <v>2226</v>
      </c>
    </row>
    <row r="70" spans="1:13" ht="15">
      <c r="A70" s="156" t="s">
        <v>15</v>
      </c>
      <c r="B70" s="33" t="str">
        <f t="shared" si="0"/>
        <v>/IE044PL/CC044C/Consignment</v>
      </c>
      <c r="C70" s="33" t="s">
        <v>2133</v>
      </c>
      <c r="D70" s="33" t="str">
        <f t="shared" si="1"/>
        <v>AdditionalReference</v>
      </c>
      <c r="E70" s="33"/>
      <c r="F70" s="55" t="s">
        <v>634</v>
      </c>
      <c r="G70" s="55"/>
      <c r="H70" s="57" t="s">
        <v>282</v>
      </c>
      <c r="I70" s="57" t="s">
        <v>23</v>
      </c>
      <c r="J70" s="57"/>
      <c r="K70" s="57"/>
      <c r="L70" s="33" t="s">
        <v>2199</v>
      </c>
    </row>
    <row r="71" spans="1:13" ht="15">
      <c r="A71" s="45"/>
      <c r="B71" s="35" t="str">
        <f t="shared" si="0"/>
        <v>/IE044PL/CC044C/Consignment/AdditionalReference</v>
      </c>
      <c r="C71" s="35" t="s">
        <v>2134</v>
      </c>
      <c r="D71" s="35" t="str">
        <f t="shared" si="1"/>
        <v>sequenceNumber</v>
      </c>
      <c r="E71" s="35"/>
      <c r="F71" s="54" t="s">
        <v>129</v>
      </c>
      <c r="G71" s="54"/>
      <c r="H71" s="56"/>
      <c r="I71" s="56" t="s">
        <v>18</v>
      </c>
      <c r="J71" s="56" t="s">
        <v>130</v>
      </c>
      <c r="K71" s="56"/>
      <c r="L71" s="56" t="s">
        <v>1985</v>
      </c>
    </row>
    <row r="72" spans="1:13" ht="15">
      <c r="A72" s="45"/>
      <c r="B72" s="35" t="str">
        <f t="shared" si="0"/>
        <v>/IE044PL/CC044C/Consignment/AdditionalReference</v>
      </c>
      <c r="C72" s="35" t="s">
        <v>2135</v>
      </c>
      <c r="D72" s="35" t="str">
        <f t="shared" si="1"/>
        <v>type</v>
      </c>
      <c r="E72" s="35"/>
      <c r="F72" s="54" t="s">
        <v>637</v>
      </c>
      <c r="G72" s="54"/>
      <c r="H72" s="56"/>
      <c r="I72" s="56" t="s">
        <v>23</v>
      </c>
      <c r="J72" s="56" t="s">
        <v>608</v>
      </c>
      <c r="K72" s="56" t="s">
        <v>638</v>
      </c>
      <c r="L72" s="56" t="s">
        <v>2231</v>
      </c>
    </row>
    <row r="73" spans="1:13" ht="15">
      <c r="A73" s="45"/>
      <c r="B73" s="35" t="str">
        <f t="shared" si="0"/>
        <v>/IE044PL/CC044C/Consignment/AdditionalReference</v>
      </c>
      <c r="C73" s="35" t="s">
        <v>2136</v>
      </c>
      <c r="D73" s="35" t="str">
        <f t="shared" si="1"/>
        <v>referenceNumber</v>
      </c>
      <c r="E73" s="35"/>
      <c r="F73" s="54" t="s">
        <v>641</v>
      </c>
      <c r="G73" s="54"/>
      <c r="H73" s="56"/>
      <c r="I73" s="56" t="s">
        <v>23</v>
      </c>
      <c r="J73" s="56" t="s">
        <v>184</v>
      </c>
      <c r="K73" s="56"/>
      <c r="L73" s="56" t="s">
        <v>2226</v>
      </c>
    </row>
    <row r="74" spans="1:13" ht="15">
      <c r="A74" s="156" t="s">
        <v>15</v>
      </c>
      <c r="B74" s="33" t="str">
        <f t="shared" ref="B74:B127" si="2">MID(C74,1,FIND("#",SUBSTITUTE(C74,"/","#",LEN(C74)-LEN(SUBSTITUTE(C74,"/",""))),1)-1)</f>
        <v>/IE044PL/CC044C/Consignment</v>
      </c>
      <c r="C74" s="33" t="s">
        <v>2137</v>
      </c>
      <c r="D74" s="33" t="str">
        <f t="shared" ref="D74:D127" si="3">RIGHT(C74,LEN(C74)-FIND("#",SUBSTITUTE(C74,"/","#",LEN(C74)-LEN(SUBSTITUTE(C74,"/",""))),1))</f>
        <v>HouseConsignment</v>
      </c>
      <c r="E74" s="33"/>
      <c r="F74" s="33" t="s">
        <v>2223</v>
      </c>
      <c r="G74" s="33"/>
      <c r="H74" s="34" t="s">
        <v>2224</v>
      </c>
      <c r="I74" s="57" t="s">
        <v>23</v>
      </c>
      <c r="J74" s="34"/>
      <c r="K74" s="34"/>
      <c r="L74" s="33" t="s">
        <v>2199</v>
      </c>
    </row>
    <row r="75" spans="1:13" ht="15">
      <c r="A75" s="45"/>
      <c r="B75" s="35" t="str">
        <f t="shared" si="2"/>
        <v>/IE044PL/CC044C/Consignment/HouseConsignment</v>
      </c>
      <c r="C75" s="35" t="s">
        <v>2138</v>
      </c>
      <c r="D75" s="35" t="str">
        <f t="shared" si="3"/>
        <v>sequenceNumber</v>
      </c>
      <c r="E75" s="35"/>
      <c r="F75" s="54" t="s">
        <v>129</v>
      </c>
      <c r="G75" s="35"/>
      <c r="H75" s="45"/>
      <c r="I75" s="56" t="s">
        <v>18</v>
      </c>
      <c r="J75" s="56" t="s">
        <v>130</v>
      </c>
      <c r="K75" s="45"/>
      <c r="L75" s="56" t="s">
        <v>1985</v>
      </c>
    </row>
    <row r="76" spans="1:13" ht="15">
      <c r="A76" s="45"/>
      <c r="B76" s="35" t="str">
        <f t="shared" si="2"/>
        <v>/IE044PL/CC044C/Consignment/HouseConsignment</v>
      </c>
      <c r="C76" s="35" t="s">
        <v>2139</v>
      </c>
      <c r="D76" s="35" t="str">
        <f t="shared" si="3"/>
        <v>grossMass</v>
      </c>
      <c r="E76" s="35"/>
      <c r="F76" s="54" t="s">
        <v>672</v>
      </c>
      <c r="G76" s="35"/>
      <c r="H76" s="45"/>
      <c r="I76" s="56" t="s">
        <v>23</v>
      </c>
      <c r="J76" s="56" t="s">
        <v>317</v>
      </c>
      <c r="K76" s="45"/>
      <c r="L76" s="56" t="s">
        <v>2219</v>
      </c>
    </row>
    <row r="77" spans="1:13" ht="15">
      <c r="A77" s="45"/>
      <c r="B77" s="35" t="str">
        <f t="shared" si="2"/>
        <v>/IE044PL/CC044C/Consignment/HouseConsignment</v>
      </c>
      <c r="C77" s="35" t="s">
        <v>2140</v>
      </c>
      <c r="D77" s="35" t="str">
        <f t="shared" si="3"/>
        <v>referenceNumberUCR</v>
      </c>
      <c r="E77" s="35"/>
      <c r="F77" s="54" t="s">
        <v>556</v>
      </c>
      <c r="G77" s="35"/>
      <c r="H77" s="45"/>
      <c r="I77" s="56" t="s">
        <v>23</v>
      </c>
      <c r="J77" s="56" t="s">
        <v>184</v>
      </c>
      <c r="K77" s="45"/>
      <c r="L77" s="56" t="s">
        <v>2199</v>
      </c>
      <c r="M77" s="6"/>
    </row>
    <row r="78" spans="1:13" ht="15">
      <c r="A78" s="156" t="s">
        <v>15</v>
      </c>
      <c r="B78" s="33" t="str">
        <f t="shared" si="2"/>
        <v>/IE044PL/CC044C/Consignment/HouseConsignment</v>
      </c>
      <c r="C78" s="33" t="s">
        <v>2141</v>
      </c>
      <c r="D78" s="33" t="str">
        <f t="shared" si="3"/>
        <v>DepartureTransportMeans</v>
      </c>
      <c r="E78" s="33"/>
      <c r="F78" s="55" t="s">
        <v>781</v>
      </c>
      <c r="G78" s="33"/>
      <c r="H78" s="34" t="s">
        <v>521</v>
      </c>
      <c r="I78" s="57" t="s">
        <v>23</v>
      </c>
      <c r="J78" s="34"/>
      <c r="K78" s="34"/>
      <c r="L78" s="33" t="s">
        <v>2199</v>
      </c>
    </row>
    <row r="79" spans="1:13" ht="15">
      <c r="A79" s="45"/>
      <c r="B79" s="35" t="str">
        <f t="shared" si="2"/>
        <v>/IE044PL/CC044C/Consignment/HouseConsignment/DepartureTransportMeans</v>
      </c>
      <c r="C79" s="35" t="s">
        <v>2142</v>
      </c>
      <c r="D79" s="35" t="str">
        <f t="shared" si="3"/>
        <v>sequenceNumber</v>
      </c>
      <c r="E79" s="35"/>
      <c r="F79" s="54" t="s">
        <v>129</v>
      </c>
      <c r="G79" s="54"/>
      <c r="H79" s="56"/>
      <c r="I79" s="56" t="s">
        <v>18</v>
      </c>
      <c r="J79" s="56" t="s">
        <v>130</v>
      </c>
      <c r="K79" s="56"/>
      <c r="L79" s="35" t="s">
        <v>1985</v>
      </c>
    </row>
    <row r="80" spans="1:13" ht="15">
      <c r="A80" s="45"/>
      <c r="B80" s="35" t="str">
        <f t="shared" si="2"/>
        <v>/IE044PL/CC044C/Consignment/HouseConsignment/DepartureTransportMeans</v>
      </c>
      <c r="C80" s="35" t="s">
        <v>2143</v>
      </c>
      <c r="D80" s="35" t="str">
        <f t="shared" si="3"/>
        <v>typeOfIdentification</v>
      </c>
      <c r="E80" s="35"/>
      <c r="F80" s="54" t="s">
        <v>525</v>
      </c>
      <c r="G80" s="54"/>
      <c r="H80" s="56"/>
      <c r="I80" s="56" t="s">
        <v>23</v>
      </c>
      <c r="J80" s="56" t="s">
        <v>526</v>
      </c>
      <c r="K80" s="56" t="s">
        <v>527</v>
      </c>
      <c r="L80" s="56" t="s">
        <v>2199</v>
      </c>
    </row>
    <row r="81" spans="1:12" ht="15">
      <c r="A81" s="45"/>
      <c r="B81" s="35" t="str">
        <f t="shared" si="2"/>
        <v>/IE044PL/CC044C/Consignment/HouseConsignment/DepartureTransportMeans</v>
      </c>
      <c r="C81" s="35" t="s">
        <v>2144</v>
      </c>
      <c r="D81" s="35" t="str">
        <f t="shared" si="3"/>
        <v>identificationNumber</v>
      </c>
      <c r="E81" s="35"/>
      <c r="F81" s="54" t="s">
        <v>530</v>
      </c>
      <c r="G81" s="54"/>
      <c r="H81" s="56"/>
      <c r="I81" s="56" t="s">
        <v>23</v>
      </c>
      <c r="J81" s="56" t="s">
        <v>58</v>
      </c>
      <c r="K81" s="56"/>
      <c r="L81" s="56" t="s">
        <v>2199</v>
      </c>
    </row>
    <row r="82" spans="1:12" ht="15">
      <c r="A82" s="45"/>
      <c r="B82" s="35" t="str">
        <f t="shared" si="2"/>
        <v>/IE044PL/CC044C/Consignment/HouseConsignment/DepartureTransportMeans</v>
      </c>
      <c r="C82" s="35" t="s">
        <v>2145</v>
      </c>
      <c r="D82" s="35" t="str">
        <f t="shared" si="3"/>
        <v>nationality</v>
      </c>
      <c r="E82" s="35"/>
      <c r="F82" s="54" t="s">
        <v>533</v>
      </c>
      <c r="G82" s="54"/>
      <c r="H82" s="56"/>
      <c r="I82" s="56" t="s">
        <v>23</v>
      </c>
      <c r="J82" s="56" t="s">
        <v>116</v>
      </c>
      <c r="K82" s="56" t="s">
        <v>534</v>
      </c>
      <c r="L82" s="56" t="s">
        <v>2199</v>
      </c>
    </row>
    <row r="83" spans="1:12" ht="15">
      <c r="A83" s="156" t="s">
        <v>15</v>
      </c>
      <c r="B83" s="33" t="str">
        <f t="shared" si="2"/>
        <v>/IE044PL/CC044C/Consignment/HouseConsignment</v>
      </c>
      <c r="C83" s="33" t="s">
        <v>2146</v>
      </c>
      <c r="D83" s="33" t="str">
        <f t="shared" si="3"/>
        <v>SupportingDocument</v>
      </c>
      <c r="E83" s="33"/>
      <c r="F83" s="55" t="s">
        <v>823</v>
      </c>
      <c r="G83" s="33"/>
      <c r="H83" s="57" t="s">
        <v>282</v>
      </c>
      <c r="I83" s="57" t="s">
        <v>23</v>
      </c>
      <c r="J83" s="34"/>
      <c r="K83" s="34"/>
      <c r="L83" s="33" t="s">
        <v>2199</v>
      </c>
    </row>
    <row r="84" spans="1:12" ht="15">
      <c r="A84" s="45"/>
      <c r="B84" s="35" t="str">
        <f t="shared" si="2"/>
        <v>/IE044PL/CC044C/Consignment/HouseConsignment/SupportingDocument</v>
      </c>
      <c r="C84" s="35" t="s">
        <v>2147</v>
      </c>
      <c r="D84" s="35" t="str">
        <f t="shared" si="3"/>
        <v>sequenceNumber</v>
      </c>
      <c r="E84" s="35"/>
      <c r="F84" s="54" t="s">
        <v>129</v>
      </c>
      <c r="G84" s="54"/>
      <c r="H84" s="56"/>
      <c r="I84" s="56" t="s">
        <v>18</v>
      </c>
      <c r="J84" s="56" t="s">
        <v>130</v>
      </c>
      <c r="K84" s="45"/>
      <c r="L84" s="56" t="s">
        <v>1985</v>
      </c>
    </row>
    <row r="85" spans="1:12" ht="15">
      <c r="A85" s="45"/>
      <c r="B85" s="35" t="str">
        <f t="shared" si="2"/>
        <v>/IE044PL/CC044C/Consignment/HouseConsignment/SupportingDocument</v>
      </c>
      <c r="C85" s="35" t="s">
        <v>2148</v>
      </c>
      <c r="D85" s="35" t="str">
        <f t="shared" si="3"/>
        <v>type</v>
      </c>
      <c r="E85" s="35"/>
      <c r="F85" s="54" t="s">
        <v>607</v>
      </c>
      <c r="G85" s="54"/>
      <c r="H85" s="56"/>
      <c r="I85" s="56" t="s">
        <v>23</v>
      </c>
      <c r="J85" s="56" t="s">
        <v>608</v>
      </c>
      <c r="K85" s="56" t="s">
        <v>619</v>
      </c>
      <c r="L85" s="56" t="s">
        <v>2231</v>
      </c>
    </row>
    <row r="86" spans="1:12" ht="15">
      <c r="A86" s="45"/>
      <c r="B86" s="35" t="str">
        <f t="shared" si="2"/>
        <v>/IE044PL/CC044C/Consignment/HouseConsignment/SupportingDocument</v>
      </c>
      <c r="C86" s="35" t="s">
        <v>2149</v>
      </c>
      <c r="D86" s="35" t="str">
        <f t="shared" si="3"/>
        <v>referenceNumber</v>
      </c>
      <c r="E86" s="35"/>
      <c r="F86" s="54" t="s">
        <v>611</v>
      </c>
      <c r="G86" s="54"/>
      <c r="H86" s="56"/>
      <c r="I86" s="56" t="s">
        <v>23</v>
      </c>
      <c r="J86" s="56" t="s">
        <v>184</v>
      </c>
      <c r="K86" s="45"/>
      <c r="L86" s="56" t="s">
        <v>2226</v>
      </c>
    </row>
    <row r="87" spans="1:12" ht="15">
      <c r="A87" s="45"/>
      <c r="B87" s="35" t="str">
        <f t="shared" si="2"/>
        <v>/IE044PL/CC044C/Consignment/HouseConsignment/SupportingDocument</v>
      </c>
      <c r="C87" s="35" t="s">
        <v>2150</v>
      </c>
      <c r="D87" s="35" t="str">
        <f t="shared" si="3"/>
        <v>complementOfInformation</v>
      </c>
      <c r="E87" s="35"/>
      <c r="F87" s="54" t="s">
        <v>613</v>
      </c>
      <c r="G87" s="54"/>
      <c r="H87" s="56"/>
      <c r="I87" s="56" t="s">
        <v>23</v>
      </c>
      <c r="J87" s="56" t="s">
        <v>58</v>
      </c>
      <c r="K87" s="45"/>
      <c r="L87" s="35"/>
    </row>
    <row r="88" spans="1:12" ht="15">
      <c r="A88" s="156" t="s">
        <v>15</v>
      </c>
      <c r="B88" s="33" t="str">
        <f t="shared" si="2"/>
        <v>/IE044PL/CC044C/Consignment/HouseConsignment</v>
      </c>
      <c r="C88" s="33" t="s">
        <v>2151</v>
      </c>
      <c r="D88" s="33" t="str">
        <f t="shared" si="3"/>
        <v>TransportDocument</v>
      </c>
      <c r="E88" s="33"/>
      <c r="F88" s="55" t="s">
        <v>830</v>
      </c>
      <c r="G88" s="33"/>
      <c r="H88" s="57" t="s">
        <v>282</v>
      </c>
      <c r="I88" s="57" t="s">
        <v>23</v>
      </c>
      <c r="J88" s="34"/>
      <c r="K88" s="34"/>
      <c r="L88" s="33" t="s">
        <v>2199</v>
      </c>
    </row>
    <row r="89" spans="1:12" ht="15">
      <c r="A89" s="45"/>
      <c r="B89" s="35" t="str">
        <f t="shared" si="2"/>
        <v>/IE044PL/CC044C/Consignment/HouseConsignment/TransportDocument</v>
      </c>
      <c r="C89" s="35" t="s">
        <v>2152</v>
      </c>
      <c r="D89" s="35" t="str">
        <f t="shared" si="3"/>
        <v>sequenceNumber</v>
      </c>
      <c r="E89" s="35"/>
      <c r="F89" s="54" t="s">
        <v>129</v>
      </c>
      <c r="G89" s="54"/>
      <c r="H89" s="56"/>
      <c r="I89" s="56" t="s">
        <v>18</v>
      </c>
      <c r="J89" s="56" t="s">
        <v>130</v>
      </c>
      <c r="K89" s="56"/>
      <c r="L89" s="56" t="s">
        <v>1985</v>
      </c>
    </row>
    <row r="90" spans="1:12" ht="15">
      <c r="A90" s="45"/>
      <c r="B90" s="35" t="str">
        <f t="shared" si="2"/>
        <v>/IE044PL/CC044C/Consignment/HouseConsignment/TransportDocument</v>
      </c>
      <c r="C90" s="35" t="s">
        <v>2153</v>
      </c>
      <c r="D90" s="35" t="str">
        <f t="shared" si="3"/>
        <v>type</v>
      </c>
      <c r="E90" s="35"/>
      <c r="F90" s="54" t="s">
        <v>607</v>
      </c>
      <c r="G90" s="54"/>
      <c r="H90" s="56"/>
      <c r="I90" s="56" t="s">
        <v>23</v>
      </c>
      <c r="J90" s="56" t="s">
        <v>608</v>
      </c>
      <c r="K90" s="56" t="s">
        <v>631</v>
      </c>
      <c r="L90" s="56" t="s">
        <v>2231</v>
      </c>
    </row>
    <row r="91" spans="1:12" ht="15">
      <c r="A91" s="45"/>
      <c r="B91" s="35" t="str">
        <f t="shared" si="2"/>
        <v>/IE044PL/CC044C/Consignment/HouseConsignment/TransportDocument</v>
      </c>
      <c r="C91" s="35" t="s">
        <v>2154</v>
      </c>
      <c r="D91" s="35" t="str">
        <f t="shared" si="3"/>
        <v>referenceNumber</v>
      </c>
      <c r="E91" s="35"/>
      <c r="F91" s="54" t="s">
        <v>611</v>
      </c>
      <c r="G91" s="54"/>
      <c r="H91" s="56"/>
      <c r="I91" s="56" t="s">
        <v>23</v>
      </c>
      <c r="J91" s="56" t="s">
        <v>184</v>
      </c>
      <c r="K91" s="56"/>
      <c r="L91" s="56" t="s">
        <v>2226</v>
      </c>
    </row>
    <row r="92" spans="1:12" ht="15">
      <c r="A92" s="156" t="s">
        <v>15</v>
      </c>
      <c r="B92" s="33" t="str">
        <f t="shared" si="2"/>
        <v>/IE044PL/CC044C/Consignment/HouseConsignment</v>
      </c>
      <c r="C92" s="33" t="s">
        <v>2155</v>
      </c>
      <c r="D92" s="33" t="str">
        <f t="shared" si="3"/>
        <v>AdditionalReference</v>
      </c>
      <c r="E92" s="33"/>
      <c r="F92" s="55" t="s">
        <v>836</v>
      </c>
      <c r="G92" s="33"/>
      <c r="H92" s="57" t="s">
        <v>282</v>
      </c>
      <c r="I92" s="57" t="s">
        <v>23</v>
      </c>
      <c r="J92" s="34"/>
      <c r="K92" s="34"/>
      <c r="L92" s="33" t="s">
        <v>2199</v>
      </c>
    </row>
    <row r="93" spans="1:12" ht="15">
      <c r="A93" s="45"/>
      <c r="B93" s="35" t="str">
        <f t="shared" si="2"/>
        <v>/IE044PL/CC044C/Consignment/HouseConsignment/AdditionalReference</v>
      </c>
      <c r="C93" s="35" t="s">
        <v>2156</v>
      </c>
      <c r="D93" s="35" t="str">
        <f t="shared" si="3"/>
        <v>sequenceNumber</v>
      </c>
      <c r="E93" s="35"/>
      <c r="F93" s="54" t="s">
        <v>129</v>
      </c>
      <c r="G93" s="54"/>
      <c r="H93" s="56"/>
      <c r="I93" s="56" t="s">
        <v>18</v>
      </c>
      <c r="J93" s="56" t="s">
        <v>130</v>
      </c>
      <c r="K93" s="56"/>
      <c r="L93" s="56" t="s">
        <v>1985</v>
      </c>
    </row>
    <row r="94" spans="1:12" ht="15">
      <c r="A94" s="45"/>
      <c r="B94" s="35" t="str">
        <f t="shared" si="2"/>
        <v>/IE044PL/CC044C/Consignment/HouseConsignment/AdditionalReference</v>
      </c>
      <c r="C94" s="35" t="s">
        <v>2157</v>
      </c>
      <c r="D94" s="35" t="str">
        <f t="shared" si="3"/>
        <v>type</v>
      </c>
      <c r="E94" s="35"/>
      <c r="F94" s="54" t="s">
        <v>637</v>
      </c>
      <c r="G94" s="54"/>
      <c r="H94" s="56"/>
      <c r="I94" s="56" t="s">
        <v>23</v>
      </c>
      <c r="J94" s="56" t="s">
        <v>608</v>
      </c>
      <c r="K94" s="56" t="s">
        <v>638</v>
      </c>
      <c r="L94" s="56" t="s">
        <v>2231</v>
      </c>
    </row>
    <row r="95" spans="1:12" ht="15">
      <c r="A95" s="45"/>
      <c r="B95" s="35" t="str">
        <f t="shared" si="2"/>
        <v>/IE044PL/CC044C/Consignment/HouseConsignment/AdditionalReference</v>
      </c>
      <c r="C95" s="35" t="s">
        <v>2158</v>
      </c>
      <c r="D95" s="35" t="str">
        <f t="shared" si="3"/>
        <v>referenceNumber</v>
      </c>
      <c r="E95" s="35"/>
      <c r="F95" s="54" t="s">
        <v>641</v>
      </c>
      <c r="G95" s="54"/>
      <c r="H95" s="56"/>
      <c r="I95" s="56" t="s">
        <v>23</v>
      </c>
      <c r="J95" s="56" t="s">
        <v>184</v>
      </c>
      <c r="K95" s="56"/>
      <c r="L95" s="56" t="s">
        <v>2226</v>
      </c>
    </row>
    <row r="96" spans="1:12" ht="15">
      <c r="A96" s="156" t="s">
        <v>15</v>
      </c>
      <c r="B96" s="33" t="str">
        <f t="shared" si="2"/>
        <v>/IE044PL/CC044C/Consignment/HouseConsignment</v>
      </c>
      <c r="C96" s="33" t="s">
        <v>2159</v>
      </c>
      <c r="D96" s="33" t="str">
        <f t="shared" si="3"/>
        <v>ConsignmentItem</v>
      </c>
      <c r="E96" s="33"/>
      <c r="F96" s="55" t="s">
        <v>851</v>
      </c>
      <c r="G96" s="33"/>
      <c r="H96" s="34" t="s">
        <v>521</v>
      </c>
      <c r="I96" s="57" t="s">
        <v>23</v>
      </c>
      <c r="J96" s="34"/>
      <c r="K96" s="34"/>
      <c r="L96" s="33" t="s">
        <v>2199</v>
      </c>
    </row>
    <row r="97" spans="1:12" ht="15">
      <c r="A97" s="45"/>
      <c r="B97" s="35" t="str">
        <f t="shared" si="2"/>
        <v>/IE044PL/CC044C/Consignment/HouseConsignment/ConsignmentItem</v>
      </c>
      <c r="C97" s="35" t="s">
        <v>2160</v>
      </c>
      <c r="D97" s="35" t="str">
        <f t="shared" si="3"/>
        <v>goodsItemNumber</v>
      </c>
      <c r="E97" s="35"/>
      <c r="F97" s="54" t="s">
        <v>855</v>
      </c>
      <c r="G97" s="54"/>
      <c r="H97" s="56"/>
      <c r="I97" s="56" t="s">
        <v>18</v>
      </c>
      <c r="J97" s="56" t="s">
        <v>130</v>
      </c>
      <c r="K97" s="45"/>
      <c r="L97" s="56" t="s">
        <v>1987</v>
      </c>
    </row>
    <row r="98" spans="1:12" ht="15">
      <c r="A98" s="45"/>
      <c r="B98" s="35" t="str">
        <f t="shared" si="2"/>
        <v>/IE044PL/CC044C/Consignment/HouseConsignment/ConsignmentItem</v>
      </c>
      <c r="C98" s="35" t="s">
        <v>2161</v>
      </c>
      <c r="D98" s="35" t="str">
        <f t="shared" si="3"/>
        <v>declarationGoodsItemNumber</v>
      </c>
      <c r="E98" s="35"/>
      <c r="F98" s="54" t="s">
        <v>858</v>
      </c>
      <c r="G98" s="54"/>
      <c r="H98" s="56"/>
      <c r="I98" s="56" t="s">
        <v>18</v>
      </c>
      <c r="J98" s="56" t="s">
        <v>130</v>
      </c>
      <c r="K98" s="45"/>
      <c r="L98" s="56" t="s">
        <v>2227</v>
      </c>
    </row>
    <row r="99" spans="1:12" ht="15">
      <c r="A99" s="45"/>
      <c r="B99" s="35" t="str">
        <f t="shared" si="2"/>
        <v>/IE044PL/CC044C/Consignment/HouseConsignment/ConsignmentItem</v>
      </c>
      <c r="C99" s="35" t="s">
        <v>2162</v>
      </c>
      <c r="D99" s="35" t="str">
        <f t="shared" si="3"/>
        <v>referenceNumberUCR</v>
      </c>
      <c r="E99" s="35"/>
      <c r="F99" s="54" t="s">
        <v>556</v>
      </c>
      <c r="G99" s="54"/>
      <c r="H99" s="56"/>
      <c r="I99" s="56" t="s">
        <v>23</v>
      </c>
      <c r="J99" s="56" t="s">
        <v>58</v>
      </c>
      <c r="K99" s="45"/>
      <c r="L99" s="56" t="s">
        <v>2220</v>
      </c>
    </row>
    <row r="100" spans="1:12" ht="15">
      <c r="A100" s="156" t="s">
        <v>15</v>
      </c>
      <c r="B100" s="33" t="str">
        <f t="shared" si="2"/>
        <v>/IE044PL/CC044C/Consignment/HouseConsignment/ConsignmentItem</v>
      </c>
      <c r="C100" s="33" t="s">
        <v>2163</v>
      </c>
      <c r="D100" s="33" t="str">
        <f t="shared" si="3"/>
        <v>Commodity</v>
      </c>
      <c r="E100" s="33"/>
      <c r="F100" s="55" t="s">
        <v>881</v>
      </c>
      <c r="G100" s="33"/>
      <c r="H100" s="34" t="s">
        <v>27</v>
      </c>
      <c r="I100" s="57" t="s">
        <v>23</v>
      </c>
      <c r="J100" s="34"/>
      <c r="K100" s="34"/>
      <c r="L100" s="33" t="s">
        <v>2199</v>
      </c>
    </row>
    <row r="101" spans="1:12" ht="15">
      <c r="A101" s="45"/>
      <c r="B101" s="35" t="str">
        <f t="shared" si="2"/>
        <v>/IE044PL/CC044C/Consignment/HouseConsignment/ConsignmentItem/Commodity</v>
      </c>
      <c r="C101" s="35" t="s">
        <v>2164</v>
      </c>
      <c r="D101" s="35" t="str">
        <f t="shared" si="3"/>
        <v>descriptionOfGoods</v>
      </c>
      <c r="E101" s="35"/>
      <c r="F101" s="54" t="s">
        <v>883</v>
      </c>
      <c r="G101" s="54"/>
      <c r="H101" s="56"/>
      <c r="I101" s="56" t="s">
        <v>18</v>
      </c>
      <c r="J101" s="56" t="s">
        <v>653</v>
      </c>
      <c r="K101" s="56"/>
      <c r="L101" s="56" t="s">
        <v>2199</v>
      </c>
    </row>
    <row r="102" spans="1:12" ht="15">
      <c r="A102" s="45"/>
      <c r="B102" s="35" t="str">
        <f t="shared" si="2"/>
        <v>/IE044PL/CC044C/Consignment/HouseConsignment/ConsignmentItem/Commodity</v>
      </c>
      <c r="C102" s="35" t="s">
        <v>2165</v>
      </c>
      <c r="D102" s="35" t="str">
        <f t="shared" si="3"/>
        <v>cusCode</v>
      </c>
      <c r="E102" s="35"/>
      <c r="F102" s="54" t="s">
        <v>885</v>
      </c>
      <c r="G102" s="54"/>
      <c r="H102" s="56"/>
      <c r="I102" s="56" t="s">
        <v>23</v>
      </c>
      <c r="J102" s="56" t="s">
        <v>886</v>
      </c>
      <c r="K102" s="56" t="s">
        <v>887</v>
      </c>
      <c r="L102" s="56" t="s">
        <v>2199</v>
      </c>
    </row>
    <row r="103" spans="1:12" ht="15">
      <c r="A103" s="156" t="s">
        <v>15</v>
      </c>
      <c r="B103" s="33" t="str">
        <f t="shared" si="2"/>
        <v>/IE044PL/CC044C/Consignment/HouseConsignment/ConsignmentItem/Commodity</v>
      </c>
      <c r="C103" s="33" t="s">
        <v>2166</v>
      </c>
      <c r="D103" s="33" t="str">
        <f t="shared" si="3"/>
        <v>CommodityCode</v>
      </c>
      <c r="E103" s="33"/>
      <c r="F103" s="55" t="s">
        <v>890</v>
      </c>
      <c r="G103" s="33"/>
      <c r="H103" s="34" t="s">
        <v>27</v>
      </c>
      <c r="I103" s="57" t="s">
        <v>23</v>
      </c>
      <c r="J103" s="34"/>
      <c r="K103" s="34"/>
      <c r="L103" s="33" t="s">
        <v>2199</v>
      </c>
    </row>
    <row r="104" spans="1:12" ht="15">
      <c r="A104" s="45"/>
      <c r="B104" s="35" t="str">
        <f t="shared" si="2"/>
        <v>/IE044PL/CC044C/Consignment/HouseConsignment/ConsignmentItem/Commodity/CommodityCode</v>
      </c>
      <c r="C104" s="35" t="s">
        <v>2167</v>
      </c>
      <c r="D104" s="35" t="str">
        <f t="shared" si="3"/>
        <v>harmonizedSystemSubHeadingCode</v>
      </c>
      <c r="E104" s="35"/>
      <c r="F104" s="54" t="s">
        <v>894</v>
      </c>
      <c r="G104" s="54"/>
      <c r="H104" s="56"/>
      <c r="I104" s="56" t="s">
        <v>18</v>
      </c>
      <c r="J104" s="56" t="s">
        <v>76</v>
      </c>
      <c r="K104" s="56" t="s">
        <v>275</v>
      </c>
      <c r="L104" s="35"/>
    </row>
    <row r="105" spans="1:12" ht="15">
      <c r="A105" s="45"/>
      <c r="B105" s="35" t="str">
        <f t="shared" si="2"/>
        <v>/IE044PL/CC044C/Consignment/HouseConsignment/ConsignmentItem/Commodity/CommodityCode</v>
      </c>
      <c r="C105" s="35" t="s">
        <v>2168</v>
      </c>
      <c r="D105" s="35" t="str">
        <f t="shared" si="3"/>
        <v>combinedNomenclatureCode</v>
      </c>
      <c r="E105" s="35"/>
      <c r="F105" s="54" t="s">
        <v>896</v>
      </c>
      <c r="G105" s="54"/>
      <c r="H105" s="56"/>
      <c r="I105" s="56" t="s">
        <v>28</v>
      </c>
      <c r="J105" s="56" t="s">
        <v>897</v>
      </c>
      <c r="K105" s="56"/>
      <c r="L105" s="35" t="s">
        <v>2228</v>
      </c>
    </row>
    <row r="106" spans="1:12" ht="15">
      <c r="A106" s="156" t="s">
        <v>15</v>
      </c>
      <c r="B106" s="33" t="str">
        <f t="shared" si="2"/>
        <v>/IE044PL/CC044C/Consignment/HouseConsignment/ConsignmentItem/Commodity</v>
      </c>
      <c r="C106" s="33" t="s">
        <v>2169</v>
      </c>
      <c r="D106" s="33" t="str">
        <f t="shared" si="3"/>
        <v>GoodsMeasure</v>
      </c>
      <c r="E106" s="33"/>
      <c r="F106" s="55" t="s">
        <v>906</v>
      </c>
      <c r="G106" s="33"/>
      <c r="H106" s="34" t="s">
        <v>27</v>
      </c>
      <c r="I106" s="57" t="s">
        <v>23</v>
      </c>
      <c r="J106" s="34"/>
      <c r="K106" s="34"/>
      <c r="L106" s="33" t="s">
        <v>2199</v>
      </c>
    </row>
    <row r="107" spans="1:12" ht="15">
      <c r="A107" s="45"/>
      <c r="B107" s="35" t="str">
        <f t="shared" si="2"/>
        <v>/IE044PL/CC044C/Consignment/HouseConsignment/ConsignmentItem/Commodity/GoodsMeasure</v>
      </c>
      <c r="C107" s="35" t="s">
        <v>2170</v>
      </c>
      <c r="D107" s="35" t="str">
        <f t="shared" si="3"/>
        <v>grossMass</v>
      </c>
      <c r="E107" s="35"/>
      <c r="F107" s="54" t="s">
        <v>672</v>
      </c>
      <c r="G107" s="54"/>
      <c r="H107" s="56"/>
      <c r="I107" s="56" t="s">
        <v>23</v>
      </c>
      <c r="J107" s="56" t="s">
        <v>317</v>
      </c>
      <c r="K107" s="45"/>
      <c r="L107" s="35" t="s">
        <v>2219</v>
      </c>
    </row>
    <row r="108" spans="1:12" ht="15">
      <c r="A108" s="45"/>
      <c r="B108" s="35" t="str">
        <f t="shared" si="2"/>
        <v>/IE044PL/CC044C/Consignment/HouseConsignment/ConsignmentItem/Commodity/GoodsMeasure</v>
      </c>
      <c r="C108" s="35" t="s">
        <v>2171</v>
      </c>
      <c r="D108" s="35" t="str">
        <f t="shared" si="3"/>
        <v>netMass</v>
      </c>
      <c r="E108" s="35"/>
      <c r="F108" s="54" t="s">
        <v>911</v>
      </c>
      <c r="G108" s="54"/>
      <c r="H108" s="56"/>
      <c r="I108" s="56" t="s">
        <v>23</v>
      </c>
      <c r="J108" s="56" t="s">
        <v>317</v>
      </c>
      <c r="K108" s="45"/>
      <c r="L108" s="35" t="s">
        <v>2199</v>
      </c>
    </row>
    <row r="109" spans="1:12" ht="15">
      <c r="A109" s="156" t="s">
        <v>15</v>
      </c>
      <c r="B109" s="33" t="str">
        <f t="shared" si="2"/>
        <v>/IE044PL/CC044C/Consignment/HouseConsignment/ConsignmentItem</v>
      </c>
      <c r="C109" s="33" t="s">
        <v>2172</v>
      </c>
      <c r="D109" s="33" t="str">
        <f t="shared" si="3"/>
        <v>Packaging</v>
      </c>
      <c r="E109" s="33"/>
      <c r="F109" s="55" t="s">
        <v>916</v>
      </c>
      <c r="G109" s="33"/>
      <c r="H109" s="34" t="s">
        <v>282</v>
      </c>
      <c r="I109" s="57" t="s">
        <v>23</v>
      </c>
      <c r="J109" s="34"/>
      <c r="K109" s="34"/>
      <c r="L109" s="33" t="s">
        <v>2199</v>
      </c>
    </row>
    <row r="110" spans="1:12" ht="15">
      <c r="A110" s="45"/>
      <c r="B110" s="35" t="str">
        <f t="shared" si="2"/>
        <v>/IE044PL/CC044C/Consignment/HouseConsignment/ConsignmentItem/Packaging</v>
      </c>
      <c r="C110" s="35" t="s">
        <v>2173</v>
      </c>
      <c r="D110" s="35" t="str">
        <f t="shared" si="3"/>
        <v>sequenceNumber</v>
      </c>
      <c r="E110" s="35"/>
      <c r="F110" s="54" t="s">
        <v>129</v>
      </c>
      <c r="G110" s="54"/>
      <c r="H110" s="56"/>
      <c r="I110" s="56" t="s">
        <v>18</v>
      </c>
      <c r="J110" s="56" t="s">
        <v>130</v>
      </c>
      <c r="K110" s="56"/>
      <c r="L110" s="35" t="s">
        <v>1985</v>
      </c>
    </row>
    <row r="111" spans="1:12" ht="15">
      <c r="A111" s="45"/>
      <c r="B111" s="35" t="str">
        <f t="shared" si="2"/>
        <v>/IE044PL/CC044C/Consignment/HouseConsignment/ConsignmentItem/Packaging</v>
      </c>
      <c r="C111" s="35" t="s">
        <v>2174</v>
      </c>
      <c r="D111" s="35" t="str">
        <f t="shared" si="3"/>
        <v>typeOfPackages</v>
      </c>
      <c r="E111" s="35"/>
      <c r="F111" s="54" t="s">
        <v>920</v>
      </c>
      <c r="G111" s="54"/>
      <c r="H111" s="56"/>
      <c r="I111" s="56" t="s">
        <v>23</v>
      </c>
      <c r="J111" s="56" t="s">
        <v>897</v>
      </c>
      <c r="K111" s="56" t="s">
        <v>921</v>
      </c>
      <c r="L111" s="56" t="s">
        <v>2199</v>
      </c>
    </row>
    <row r="112" spans="1:12" ht="15">
      <c r="A112" s="45"/>
      <c r="B112" s="35" t="str">
        <f t="shared" si="2"/>
        <v>/IE044PL/CC044C/Consignment/HouseConsignment/ConsignmentItem/Packaging</v>
      </c>
      <c r="C112" s="35" t="s">
        <v>2175</v>
      </c>
      <c r="D112" s="35" t="str">
        <f t="shared" si="3"/>
        <v>numberOfPackages</v>
      </c>
      <c r="E112" s="35"/>
      <c r="F112" s="54" t="s">
        <v>924</v>
      </c>
      <c r="G112" s="54"/>
      <c r="H112" s="56"/>
      <c r="I112" s="56" t="s">
        <v>23</v>
      </c>
      <c r="J112" s="56" t="s">
        <v>925</v>
      </c>
      <c r="K112" s="56"/>
      <c r="L112" s="35" t="s">
        <v>2229</v>
      </c>
    </row>
    <row r="113" spans="1:12" ht="15">
      <c r="A113" s="45"/>
      <c r="B113" s="35" t="str">
        <f t="shared" si="2"/>
        <v>/IE044PL/CC044C/Consignment/HouseConsignment/ConsignmentItem/Packaging</v>
      </c>
      <c r="C113" s="35" t="s">
        <v>2176</v>
      </c>
      <c r="D113" s="35" t="str">
        <f t="shared" si="3"/>
        <v>shippingMarks</v>
      </c>
      <c r="E113" s="35"/>
      <c r="F113" s="54" t="s">
        <v>928</v>
      </c>
      <c r="G113" s="54"/>
      <c r="H113" s="56"/>
      <c r="I113" s="56" t="s">
        <v>23</v>
      </c>
      <c r="J113" s="56" t="s">
        <v>653</v>
      </c>
      <c r="K113" s="56"/>
      <c r="L113" s="35" t="s">
        <v>2199</v>
      </c>
    </row>
    <row r="114" spans="1:12" ht="15">
      <c r="A114" s="156" t="s">
        <v>15</v>
      </c>
      <c r="B114" s="33" t="str">
        <f t="shared" si="2"/>
        <v>/IE044PL/CC044C/Consignment/HouseConsignment/ConsignmentItem</v>
      </c>
      <c r="C114" s="33" t="s">
        <v>2177</v>
      </c>
      <c r="D114" s="33" t="str">
        <f t="shared" si="3"/>
        <v>SupportingDocument</v>
      </c>
      <c r="E114" s="33"/>
      <c r="F114" s="55" t="s">
        <v>961</v>
      </c>
      <c r="G114" s="33"/>
      <c r="H114" s="34" t="s">
        <v>282</v>
      </c>
      <c r="I114" s="57" t="s">
        <v>23</v>
      </c>
      <c r="J114" s="34"/>
      <c r="K114" s="34"/>
      <c r="L114" s="33" t="s">
        <v>2199</v>
      </c>
    </row>
    <row r="115" spans="1:12" ht="15">
      <c r="A115" s="45"/>
      <c r="B115" s="35" t="str">
        <f t="shared" si="2"/>
        <v>/IE044PL/CC044C/Consignment/HouseConsignment/ConsignmentItem/SupportingDocument</v>
      </c>
      <c r="C115" s="35" t="s">
        <v>2178</v>
      </c>
      <c r="D115" s="35" t="str">
        <f t="shared" si="3"/>
        <v>sequenceNumber</v>
      </c>
      <c r="E115" s="35"/>
      <c r="F115" s="54" t="s">
        <v>129</v>
      </c>
      <c r="G115" s="54"/>
      <c r="H115" s="56"/>
      <c r="I115" s="56" t="s">
        <v>18</v>
      </c>
      <c r="J115" s="56" t="s">
        <v>130</v>
      </c>
      <c r="K115" s="45"/>
      <c r="L115" s="56" t="s">
        <v>1985</v>
      </c>
    </row>
    <row r="116" spans="1:12" ht="15">
      <c r="A116" s="45"/>
      <c r="B116" s="35" t="str">
        <f t="shared" si="2"/>
        <v>/IE044PL/CC044C/Consignment/HouseConsignment/ConsignmentItem/SupportingDocument</v>
      </c>
      <c r="C116" s="35" t="s">
        <v>2179</v>
      </c>
      <c r="D116" s="35" t="str">
        <f t="shared" si="3"/>
        <v>type</v>
      </c>
      <c r="E116" s="35"/>
      <c r="F116" s="54" t="s">
        <v>607</v>
      </c>
      <c r="G116" s="54"/>
      <c r="H116" s="56"/>
      <c r="I116" s="56" t="s">
        <v>23</v>
      </c>
      <c r="J116" s="56" t="s">
        <v>608</v>
      </c>
      <c r="K116" s="56" t="s">
        <v>619</v>
      </c>
      <c r="L116" s="56" t="s">
        <v>2231</v>
      </c>
    </row>
    <row r="117" spans="1:12" ht="15">
      <c r="A117" s="45"/>
      <c r="B117" s="35" t="str">
        <f t="shared" si="2"/>
        <v>/IE044PL/CC044C/Consignment/HouseConsignment/ConsignmentItem/SupportingDocument</v>
      </c>
      <c r="C117" s="35" t="s">
        <v>2180</v>
      </c>
      <c r="D117" s="35" t="str">
        <f t="shared" si="3"/>
        <v>referenceNumber</v>
      </c>
      <c r="E117" s="35"/>
      <c r="F117" s="54" t="s">
        <v>611</v>
      </c>
      <c r="G117" s="54"/>
      <c r="H117" s="56"/>
      <c r="I117" s="56" t="s">
        <v>23</v>
      </c>
      <c r="J117" s="56" t="s">
        <v>184</v>
      </c>
      <c r="K117" s="45"/>
      <c r="L117" s="56" t="s">
        <v>2226</v>
      </c>
    </row>
    <row r="118" spans="1:12" ht="15">
      <c r="A118" s="45"/>
      <c r="B118" s="35" t="str">
        <f t="shared" si="2"/>
        <v>/IE044PL/CC044C/Consignment/HouseConsignment/ConsignmentItem/SupportingDocument</v>
      </c>
      <c r="C118" s="35" t="s">
        <v>2181</v>
      </c>
      <c r="D118" s="35" t="str">
        <f t="shared" si="3"/>
        <v>complementOfInformation</v>
      </c>
      <c r="E118" s="35"/>
      <c r="F118" s="54" t="s">
        <v>613</v>
      </c>
      <c r="G118" s="54"/>
      <c r="H118" s="56"/>
      <c r="I118" s="56" t="s">
        <v>23</v>
      </c>
      <c r="J118" s="56" t="s">
        <v>58</v>
      </c>
      <c r="K118" s="45"/>
      <c r="L118" s="35"/>
    </row>
    <row r="119" spans="1:12" ht="15">
      <c r="A119" s="156" t="s">
        <v>15</v>
      </c>
      <c r="B119" s="33" t="str">
        <f t="shared" si="2"/>
        <v>/IE044PL/CC044C/Consignment/HouseConsignment/ConsignmentItem</v>
      </c>
      <c r="C119" s="33" t="s">
        <v>2182</v>
      </c>
      <c r="D119" s="33" t="str">
        <f t="shared" si="3"/>
        <v>TransportDocument</v>
      </c>
      <c r="E119" s="33"/>
      <c r="F119" s="55" t="s">
        <v>2225</v>
      </c>
      <c r="G119" s="33"/>
      <c r="H119" s="34" t="s">
        <v>282</v>
      </c>
      <c r="I119" s="57" t="s">
        <v>23</v>
      </c>
      <c r="J119" s="34"/>
      <c r="K119" s="34"/>
      <c r="L119" s="33" t="s">
        <v>2221</v>
      </c>
    </row>
    <row r="120" spans="1:12" ht="15">
      <c r="A120" s="45"/>
      <c r="B120" s="35" t="str">
        <f t="shared" si="2"/>
        <v>/IE044PL/CC044C/Consignment/HouseConsignment/ConsignmentItem/TransportDocument</v>
      </c>
      <c r="C120" s="35" t="s">
        <v>2183</v>
      </c>
      <c r="D120" s="35" t="str">
        <f t="shared" si="3"/>
        <v>sequenceNumber</v>
      </c>
      <c r="E120" s="35"/>
      <c r="F120" s="54" t="s">
        <v>129</v>
      </c>
      <c r="G120" s="54"/>
      <c r="H120" s="56"/>
      <c r="I120" s="56" t="s">
        <v>18</v>
      </c>
      <c r="J120" s="56" t="s">
        <v>130</v>
      </c>
      <c r="K120" s="56"/>
      <c r="L120" s="56" t="s">
        <v>1985</v>
      </c>
    </row>
    <row r="121" spans="1:12" ht="15">
      <c r="A121" s="45"/>
      <c r="B121" s="35" t="str">
        <f t="shared" si="2"/>
        <v>/IE044PL/CC044C/Consignment/HouseConsignment/ConsignmentItem/TransportDocument</v>
      </c>
      <c r="C121" s="35" t="s">
        <v>2184</v>
      </c>
      <c r="D121" s="35" t="str">
        <f t="shared" si="3"/>
        <v>type</v>
      </c>
      <c r="E121" s="35"/>
      <c r="F121" s="54" t="s">
        <v>607</v>
      </c>
      <c r="G121" s="54"/>
      <c r="H121" s="56"/>
      <c r="I121" s="56" t="s">
        <v>23</v>
      </c>
      <c r="J121" s="56" t="s">
        <v>608</v>
      </c>
      <c r="K121" s="56" t="s">
        <v>631</v>
      </c>
      <c r="L121" s="56" t="s">
        <v>2231</v>
      </c>
    </row>
    <row r="122" spans="1:12" ht="15">
      <c r="A122" s="45"/>
      <c r="B122" s="35" t="str">
        <f t="shared" si="2"/>
        <v>/IE044PL/CC044C/Consignment/HouseConsignment/ConsignmentItem/TransportDocument</v>
      </c>
      <c r="C122" s="35" t="s">
        <v>2185</v>
      </c>
      <c r="D122" s="35" t="str">
        <f t="shared" si="3"/>
        <v>referenceNumber</v>
      </c>
      <c r="E122" s="35"/>
      <c r="F122" s="54" t="s">
        <v>611</v>
      </c>
      <c r="G122" s="54"/>
      <c r="H122" s="56"/>
      <c r="I122" s="56" t="s">
        <v>23</v>
      </c>
      <c r="J122" s="56" t="s">
        <v>184</v>
      </c>
      <c r="K122" s="56"/>
      <c r="L122" s="56" t="s">
        <v>2226</v>
      </c>
    </row>
    <row r="123" spans="1:12" ht="15">
      <c r="A123" s="156" t="s">
        <v>15</v>
      </c>
      <c r="B123" s="33" t="str">
        <f t="shared" si="2"/>
        <v>/IE044PL/CC044C/Consignment/HouseConsignment/ConsignmentItem</v>
      </c>
      <c r="C123" s="33" t="s">
        <v>2186</v>
      </c>
      <c r="D123" s="33" t="str">
        <f t="shared" si="3"/>
        <v>AdditionalReference</v>
      </c>
      <c r="E123" s="33"/>
      <c r="F123" s="55" t="s">
        <v>969</v>
      </c>
      <c r="G123" s="33"/>
      <c r="H123" s="34" t="s">
        <v>282</v>
      </c>
      <c r="I123" s="57" t="s">
        <v>23</v>
      </c>
      <c r="J123" s="34"/>
      <c r="K123" s="34"/>
      <c r="L123" s="33" t="s">
        <v>2199</v>
      </c>
    </row>
    <row r="124" spans="1:12" ht="15">
      <c r="A124" s="45"/>
      <c r="B124" s="35" t="str">
        <f t="shared" si="2"/>
        <v>/IE044PL/CC044C/Consignment/HouseConsignment/ConsignmentItem/AdditionalReference</v>
      </c>
      <c r="C124" s="35" t="s">
        <v>2187</v>
      </c>
      <c r="D124" s="35" t="str">
        <f t="shared" si="3"/>
        <v>sequenceNumber</v>
      </c>
      <c r="E124" s="35"/>
      <c r="F124" s="54" t="s">
        <v>129</v>
      </c>
      <c r="G124" s="54"/>
      <c r="H124" s="56"/>
      <c r="I124" s="56" t="s">
        <v>18</v>
      </c>
      <c r="J124" s="56" t="s">
        <v>130</v>
      </c>
      <c r="K124" s="56"/>
      <c r="L124" s="56" t="s">
        <v>1985</v>
      </c>
    </row>
    <row r="125" spans="1:12" ht="15">
      <c r="A125" s="45"/>
      <c r="B125" s="35" t="str">
        <f t="shared" si="2"/>
        <v>/IE044PL/CC044C/Consignment/HouseConsignment/ConsignmentItem/AdditionalReference</v>
      </c>
      <c r="C125" s="35" t="s">
        <v>2188</v>
      </c>
      <c r="D125" s="35" t="str">
        <f t="shared" si="3"/>
        <v>type</v>
      </c>
      <c r="E125" s="35"/>
      <c r="F125" s="54" t="s">
        <v>637</v>
      </c>
      <c r="G125" s="54"/>
      <c r="H125" s="56"/>
      <c r="I125" s="56" t="s">
        <v>23</v>
      </c>
      <c r="J125" s="56" t="s">
        <v>608</v>
      </c>
      <c r="K125" s="56" t="s">
        <v>638</v>
      </c>
      <c r="L125" s="56" t="s">
        <v>2231</v>
      </c>
    </row>
    <row r="126" spans="1:12" ht="15">
      <c r="A126" s="45"/>
      <c r="B126" s="35" t="str">
        <f t="shared" si="2"/>
        <v>/IE044PL/CC044C/Consignment/HouseConsignment/ConsignmentItem/AdditionalReference</v>
      </c>
      <c r="C126" s="35" t="s">
        <v>2189</v>
      </c>
      <c r="D126" s="35" t="str">
        <f t="shared" si="3"/>
        <v>referenceNumber</v>
      </c>
      <c r="E126" s="35"/>
      <c r="F126" s="54" t="s">
        <v>641</v>
      </c>
      <c r="G126" s="54"/>
      <c r="H126" s="56"/>
      <c r="I126" s="56" t="s">
        <v>23</v>
      </c>
      <c r="J126" s="56" t="s">
        <v>184</v>
      </c>
      <c r="K126" s="56"/>
      <c r="L126" s="56" t="s">
        <v>2230</v>
      </c>
    </row>
    <row r="127" spans="1:12" ht="15">
      <c r="A127" s="156" t="s">
        <v>15</v>
      </c>
      <c r="B127" s="33" t="str">
        <f t="shared" si="2"/>
        <v>/IE044PL</v>
      </c>
      <c r="C127" s="33" t="s">
        <v>2190</v>
      </c>
      <c r="D127" s="33" t="str">
        <f t="shared" si="3"/>
        <v>Signature</v>
      </c>
      <c r="E127" s="33"/>
      <c r="F127" s="33" t="s">
        <v>1604</v>
      </c>
      <c r="G127" s="33"/>
      <c r="H127" s="34" t="s">
        <v>27</v>
      </c>
      <c r="I127" s="57" t="s">
        <v>23</v>
      </c>
      <c r="J127" s="34"/>
      <c r="K127" s="34"/>
      <c r="L127" s="33" t="s">
        <v>1775</v>
      </c>
    </row>
  </sheetData>
  <autoFilter ref="A2:L127" xr:uid="{E813234C-D31F-4A28-B51D-0A69AD0EFE62}"/>
  <hyperlinks>
    <hyperlink ref="A1" location="METRYKA!A1" display="METRYKA" xr:uid="{BAD37A38-497A-4085-A71A-71AADE13E771}"/>
  </hyperlink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2DD1BA-2568-4322-BA24-71F49AB3A94E}">
  <dimension ref="A1:L33"/>
  <sheetViews>
    <sheetView workbookViewId="0">
      <selection sqref="A1:A1048576"/>
    </sheetView>
  </sheetViews>
  <sheetFormatPr defaultRowHeight="12.75"/>
  <cols>
    <col min="1" max="1" width="9.7109375" style="20" customWidth="1"/>
    <col min="2" max="2" width="51.5703125" hidden="1" customWidth="1"/>
    <col min="3" max="3" width="72.28515625" bestFit="1" customWidth="1"/>
    <col min="4" max="4" width="31.42578125" hidden="1" customWidth="1"/>
    <col min="5" max="5" width="12.7109375" customWidth="1"/>
    <col min="8" max="8" width="9.7109375" customWidth="1"/>
    <col min="9" max="9" width="15.7109375" customWidth="1"/>
    <col min="12" max="12" width="13.7109375" bestFit="1" customWidth="1"/>
  </cols>
  <sheetData>
    <row r="1" spans="1:12" ht="28.5">
      <c r="A1" s="74" t="s">
        <v>3960</v>
      </c>
      <c r="B1" s="66" t="s">
        <v>3938</v>
      </c>
      <c r="C1" s="66" t="str">
        <f>MID(C3,2,FIND("#",SUBSTITUTE(C3,"/","#",LEN(C3)-LEN(SUBSTITUTE(C3,"/",""))),1)-2)</f>
        <v>IE045PL</v>
      </c>
      <c r="D1" s="35"/>
      <c r="E1" s="35"/>
      <c r="F1" s="35"/>
      <c r="G1" s="35"/>
      <c r="H1" s="35"/>
      <c r="I1" s="35"/>
      <c r="J1" s="35"/>
      <c r="K1" s="35"/>
      <c r="L1" s="35"/>
    </row>
    <row r="2" spans="1:12" ht="30">
      <c r="A2" s="64" t="s">
        <v>4002</v>
      </c>
      <c r="B2" s="62" t="s">
        <v>1484</v>
      </c>
      <c r="C2" s="30" t="s">
        <v>1485</v>
      </c>
      <c r="D2" s="31" t="s">
        <v>6</v>
      </c>
      <c r="E2" s="32" t="s">
        <v>1486</v>
      </c>
      <c r="F2" s="31" t="s">
        <v>8</v>
      </c>
      <c r="G2" s="31" t="s">
        <v>9</v>
      </c>
      <c r="H2" s="32" t="s">
        <v>10</v>
      </c>
      <c r="I2" s="32" t="s">
        <v>11</v>
      </c>
      <c r="J2" s="32" t="s">
        <v>12</v>
      </c>
      <c r="K2" s="32" t="s">
        <v>13</v>
      </c>
      <c r="L2" s="31" t="s">
        <v>14</v>
      </c>
    </row>
    <row r="3" spans="1:12" ht="15">
      <c r="A3" s="156" t="s">
        <v>15</v>
      </c>
      <c r="B3" s="33" t="str">
        <f t="shared" ref="B3:B33" si="0">MID(C3,1,FIND("#",SUBSTITUTE(C3,"/","#",LEN(C3)-LEN(SUBSTITUTE(C3,"/",""))),1)-1)</f>
        <v>/IE045PL</v>
      </c>
      <c r="C3" s="33" t="s">
        <v>2232</v>
      </c>
      <c r="D3" s="33" t="str">
        <f t="shared" ref="D3:D33" si="1">RIGHT(C3,LEN(C3)-FIND("#",SUBSTITUTE(C3,"/","#",LEN(C3)-LEN(SUBSTITUTE(C3,"/",""))),1))</f>
        <v>CC045C</v>
      </c>
      <c r="E3" s="33"/>
      <c r="F3" s="33"/>
      <c r="G3" s="33"/>
      <c r="H3" s="34">
        <v>1</v>
      </c>
      <c r="I3" s="34" t="s">
        <v>18</v>
      </c>
      <c r="J3" s="34"/>
      <c r="K3" s="34"/>
      <c r="L3" s="33"/>
    </row>
    <row r="4" spans="1:12" ht="15">
      <c r="A4" s="45"/>
      <c r="B4" s="35" t="str">
        <f t="shared" si="0"/>
        <v>/IE045PL/CC045C</v>
      </c>
      <c r="C4" s="35" t="s">
        <v>2233</v>
      </c>
      <c r="D4" s="35" t="str">
        <f t="shared" si="1"/>
        <v>@PhaseID</v>
      </c>
      <c r="E4" s="35"/>
      <c r="F4" s="36" t="s">
        <v>62</v>
      </c>
      <c r="G4" s="37"/>
      <c r="H4" s="38"/>
      <c r="I4" s="38" t="s">
        <v>23</v>
      </c>
      <c r="J4" s="38"/>
      <c r="K4" s="38"/>
      <c r="L4" s="39"/>
    </row>
    <row r="5" spans="1:12" ht="15">
      <c r="A5" s="45"/>
      <c r="B5" s="35" t="str">
        <f t="shared" si="0"/>
        <v>/IE045PL/CC045C</v>
      </c>
      <c r="C5" s="35" t="s">
        <v>2234</v>
      </c>
      <c r="D5" s="35" t="str">
        <f t="shared" si="1"/>
        <v>messageSender</v>
      </c>
      <c r="E5" s="35"/>
      <c r="F5" s="36" t="s">
        <v>64</v>
      </c>
      <c r="G5" s="37"/>
      <c r="H5" s="38"/>
      <c r="I5" s="38" t="s">
        <v>18</v>
      </c>
      <c r="J5" s="38" t="s">
        <v>58</v>
      </c>
      <c r="K5" s="38"/>
      <c r="L5" s="39"/>
    </row>
    <row r="6" spans="1:12" ht="15">
      <c r="A6" s="45"/>
      <c r="B6" s="35" t="str">
        <f t="shared" si="0"/>
        <v>/IE045PL/CC045C</v>
      </c>
      <c r="C6" s="35" t="s">
        <v>2235</v>
      </c>
      <c r="D6" s="35" t="str">
        <f t="shared" si="1"/>
        <v>messageRecipient</v>
      </c>
      <c r="E6" s="35"/>
      <c r="F6" s="36" t="s">
        <v>66</v>
      </c>
      <c r="G6" s="37"/>
      <c r="H6" s="38"/>
      <c r="I6" s="38" t="s">
        <v>18</v>
      </c>
      <c r="J6" s="38" t="s">
        <v>58</v>
      </c>
      <c r="K6" s="38"/>
      <c r="L6" s="39"/>
    </row>
    <row r="7" spans="1:12" ht="15">
      <c r="A7" s="45"/>
      <c r="B7" s="35" t="str">
        <f t="shared" si="0"/>
        <v>/IE045PL/CC045C</v>
      </c>
      <c r="C7" s="35" t="s">
        <v>2236</v>
      </c>
      <c r="D7" s="35" t="str">
        <f t="shared" si="1"/>
        <v>preparationDateAndTime</v>
      </c>
      <c r="E7" s="35"/>
      <c r="F7" s="36" t="s">
        <v>68</v>
      </c>
      <c r="G7" s="37"/>
      <c r="H7" s="38"/>
      <c r="I7" s="38" t="s">
        <v>18</v>
      </c>
      <c r="J7" s="38" t="s">
        <v>69</v>
      </c>
      <c r="K7" s="38"/>
      <c r="L7" s="39" t="s">
        <v>70</v>
      </c>
    </row>
    <row r="8" spans="1:12" ht="15">
      <c r="A8" s="45"/>
      <c r="B8" s="35" t="str">
        <f t="shared" si="0"/>
        <v>/IE045PL/CC045C</v>
      </c>
      <c r="C8" s="35" t="s">
        <v>2237</v>
      </c>
      <c r="D8" s="35" t="str">
        <f t="shared" si="1"/>
        <v>messageIdentification</v>
      </c>
      <c r="E8" s="35"/>
      <c r="F8" s="36" t="s">
        <v>72</v>
      </c>
      <c r="G8" s="37"/>
      <c r="H8" s="38"/>
      <c r="I8" s="38" t="s">
        <v>18</v>
      </c>
      <c r="J8" s="38" t="s">
        <v>58</v>
      </c>
      <c r="K8" s="38"/>
      <c r="L8" s="39" t="s">
        <v>73</v>
      </c>
    </row>
    <row r="9" spans="1:12" ht="15">
      <c r="A9" s="45"/>
      <c r="B9" s="35" t="str">
        <f t="shared" si="0"/>
        <v>/IE045PL/CC045C</v>
      </c>
      <c r="C9" s="35" t="s">
        <v>2238</v>
      </c>
      <c r="D9" s="35" t="str">
        <f t="shared" si="1"/>
        <v>messageType</v>
      </c>
      <c r="E9" s="35"/>
      <c r="F9" s="36" t="s">
        <v>75</v>
      </c>
      <c r="G9" s="37"/>
      <c r="H9" s="38"/>
      <c r="I9" s="38" t="s">
        <v>18</v>
      </c>
      <c r="J9" s="38" t="s">
        <v>76</v>
      </c>
      <c r="K9" s="38" t="s">
        <v>77</v>
      </c>
      <c r="L9" s="39"/>
    </row>
    <row r="10" spans="1:12" ht="15">
      <c r="A10" s="45"/>
      <c r="B10" s="35" t="str">
        <f t="shared" si="0"/>
        <v>/IE045PL/CC045C</v>
      </c>
      <c r="C10" s="35" t="s">
        <v>2239</v>
      </c>
      <c r="D10" s="35" t="str">
        <f t="shared" si="1"/>
        <v>correlationIdentifier</v>
      </c>
      <c r="E10" s="35"/>
      <c r="F10" s="36" t="s">
        <v>1858</v>
      </c>
      <c r="G10" s="37"/>
      <c r="H10" s="38"/>
      <c r="I10" s="38" t="s">
        <v>28</v>
      </c>
      <c r="J10" s="38" t="s">
        <v>58</v>
      </c>
      <c r="K10" s="38"/>
      <c r="L10" s="44" t="s">
        <v>80</v>
      </c>
    </row>
    <row r="11" spans="1:12" ht="15">
      <c r="A11" s="156" t="s">
        <v>15</v>
      </c>
      <c r="B11" s="33" t="str">
        <f t="shared" si="0"/>
        <v>/IE045PL/CC045C</v>
      </c>
      <c r="C11" s="33" t="s">
        <v>2240</v>
      </c>
      <c r="D11" s="33" t="str">
        <f t="shared" si="1"/>
        <v>TransitOperation</v>
      </c>
      <c r="E11" s="33"/>
      <c r="F11" s="86" t="s">
        <v>1499</v>
      </c>
      <c r="G11" s="33"/>
      <c r="H11" s="34">
        <v>1</v>
      </c>
      <c r="I11" s="34" t="s">
        <v>18</v>
      </c>
      <c r="J11" s="34"/>
      <c r="K11" s="34"/>
      <c r="L11" s="33"/>
    </row>
    <row r="12" spans="1:12" ht="15">
      <c r="A12" s="45"/>
      <c r="B12" s="35" t="str">
        <f t="shared" si="0"/>
        <v>/IE045PL/CC045C/TransitOperation</v>
      </c>
      <c r="C12" s="35" t="s">
        <v>2241</v>
      </c>
      <c r="D12" s="35" t="str">
        <f t="shared" si="1"/>
        <v>MRN</v>
      </c>
      <c r="E12" s="35"/>
      <c r="F12" s="54" t="s">
        <v>2018</v>
      </c>
      <c r="G12" s="35"/>
      <c r="H12" s="45"/>
      <c r="I12" s="45" t="s">
        <v>18</v>
      </c>
      <c r="J12" s="45" t="s">
        <v>1502</v>
      </c>
      <c r="K12" s="45"/>
      <c r="L12" s="39" t="s">
        <v>70</v>
      </c>
    </row>
    <row r="13" spans="1:12" ht="15">
      <c r="A13" s="45"/>
      <c r="B13" s="35" t="str">
        <f t="shared" si="0"/>
        <v>/IE045PL/CC045C/TransitOperation</v>
      </c>
      <c r="C13" s="35" t="s">
        <v>2242</v>
      </c>
      <c r="D13" s="35" t="str">
        <f t="shared" si="1"/>
        <v>writeOffDate</v>
      </c>
      <c r="E13" s="35"/>
      <c r="F13" s="54" t="s">
        <v>2263</v>
      </c>
      <c r="G13" s="35"/>
      <c r="H13" s="45"/>
      <c r="I13" s="45" t="s">
        <v>18</v>
      </c>
      <c r="J13" s="45" t="s">
        <v>123</v>
      </c>
      <c r="K13" s="45"/>
      <c r="L13" s="39" t="s">
        <v>70</v>
      </c>
    </row>
    <row r="14" spans="1:12" ht="15">
      <c r="A14" s="156" t="s">
        <v>15</v>
      </c>
      <c r="B14" s="33" t="str">
        <f t="shared" si="0"/>
        <v>/IE045PL/CC045C</v>
      </c>
      <c r="C14" s="33" t="s">
        <v>2243</v>
      </c>
      <c r="D14" s="33" t="str">
        <f t="shared" si="1"/>
        <v>CustomsOfficeOfDeparture</v>
      </c>
      <c r="E14" s="33"/>
      <c r="F14" s="33" t="s">
        <v>1907</v>
      </c>
      <c r="G14" s="33"/>
      <c r="H14" s="34">
        <v>1</v>
      </c>
      <c r="I14" s="34" t="s">
        <v>18</v>
      </c>
      <c r="J14" s="34"/>
      <c r="K14" s="34"/>
      <c r="L14" s="33"/>
    </row>
    <row r="15" spans="1:12" ht="15">
      <c r="A15" s="45"/>
      <c r="B15" s="35" t="str">
        <f t="shared" si="0"/>
        <v>/IE045PL/CC045C/CustomsOfficeOfDeparture</v>
      </c>
      <c r="C15" s="35" t="s">
        <v>2244</v>
      </c>
      <c r="D15" s="35" t="str">
        <f t="shared" si="1"/>
        <v>referenceNumber</v>
      </c>
      <c r="E15" s="35"/>
      <c r="F15" s="54" t="s">
        <v>2068</v>
      </c>
      <c r="G15" s="35"/>
      <c r="H15" s="45"/>
      <c r="I15" s="45" t="s">
        <v>18</v>
      </c>
      <c r="J15" s="45" t="s">
        <v>142</v>
      </c>
      <c r="K15" s="45" t="s">
        <v>143</v>
      </c>
      <c r="L15" s="35"/>
    </row>
    <row r="16" spans="1:12" ht="15">
      <c r="A16" s="156" t="s">
        <v>15</v>
      </c>
      <c r="B16" s="33" t="str">
        <f t="shared" si="0"/>
        <v>/IE045PL/CC045C</v>
      </c>
      <c r="C16" s="33" t="s">
        <v>2245</v>
      </c>
      <c r="D16" s="33" t="str">
        <f t="shared" si="1"/>
        <v>HolderOfTheTransitProcedure</v>
      </c>
      <c r="E16" s="33"/>
      <c r="F16" s="55" t="s">
        <v>175</v>
      </c>
      <c r="G16" s="33"/>
      <c r="H16" s="34">
        <v>1</v>
      </c>
      <c r="I16" s="34" t="s">
        <v>18</v>
      </c>
      <c r="J16" s="34"/>
      <c r="K16" s="34"/>
      <c r="L16" s="33"/>
    </row>
    <row r="17" spans="1:12" ht="15">
      <c r="A17" s="45"/>
      <c r="B17" s="35" t="str">
        <f t="shared" si="0"/>
        <v>/IE045PL/CC045C/HolderOfTheTransitProcedure</v>
      </c>
      <c r="C17" s="35" t="s">
        <v>2246</v>
      </c>
      <c r="D17" s="35" t="str">
        <f t="shared" si="1"/>
        <v>identificationNumber</v>
      </c>
      <c r="E17" s="35"/>
      <c r="F17" s="54" t="s">
        <v>177</v>
      </c>
      <c r="G17" s="35"/>
      <c r="H17" s="45"/>
      <c r="I17" s="45" t="s">
        <v>23</v>
      </c>
      <c r="J17" s="45" t="s">
        <v>178</v>
      </c>
      <c r="K17" s="45"/>
      <c r="L17" s="35" t="s">
        <v>1825</v>
      </c>
    </row>
    <row r="18" spans="1:12" ht="15">
      <c r="A18" s="45"/>
      <c r="B18" s="35" t="str">
        <f t="shared" si="0"/>
        <v>/IE045PL/CC045C/HolderOfTheTransitProcedure</v>
      </c>
      <c r="C18" s="35" t="s">
        <v>2247</v>
      </c>
      <c r="D18" s="35" t="str">
        <f t="shared" si="1"/>
        <v>TIRHolderIdentificationNumber</v>
      </c>
      <c r="E18" s="35"/>
      <c r="F18" s="54" t="s">
        <v>180</v>
      </c>
      <c r="G18" s="35"/>
      <c r="H18" s="45"/>
      <c r="I18" s="45" t="s">
        <v>28</v>
      </c>
      <c r="J18" s="45" t="s">
        <v>2022</v>
      </c>
      <c r="K18" s="45"/>
      <c r="L18" s="35" t="s">
        <v>181</v>
      </c>
    </row>
    <row r="19" spans="1:12" ht="15">
      <c r="A19" s="45"/>
      <c r="B19" s="35" t="str">
        <f t="shared" si="0"/>
        <v>/IE045PL/CC045C/HolderOfTheTransitProcedure</v>
      </c>
      <c r="C19" s="35" t="s">
        <v>2248</v>
      </c>
      <c r="D19" s="35" t="str">
        <f t="shared" si="1"/>
        <v>name</v>
      </c>
      <c r="E19" s="35"/>
      <c r="F19" s="54" t="s">
        <v>183</v>
      </c>
      <c r="G19" s="35"/>
      <c r="H19" s="45"/>
      <c r="I19" s="45" t="s">
        <v>28</v>
      </c>
      <c r="J19" s="45" t="s">
        <v>184</v>
      </c>
      <c r="K19" s="45"/>
      <c r="L19" s="35" t="s">
        <v>186</v>
      </c>
    </row>
    <row r="20" spans="1:12" ht="15">
      <c r="A20" s="156" t="s">
        <v>15</v>
      </c>
      <c r="B20" s="33" t="str">
        <f t="shared" si="0"/>
        <v>/IE045PL/CC045C/HolderOfTheTransitProcedure</v>
      </c>
      <c r="C20" s="33" t="s">
        <v>2249</v>
      </c>
      <c r="D20" s="33" t="str">
        <f t="shared" si="1"/>
        <v>Address</v>
      </c>
      <c r="E20" s="33"/>
      <c r="F20" s="55" t="s">
        <v>197</v>
      </c>
      <c r="G20" s="33"/>
      <c r="H20" s="34" t="s">
        <v>27</v>
      </c>
      <c r="I20" s="34" t="s">
        <v>28</v>
      </c>
      <c r="J20" s="34"/>
      <c r="K20" s="34"/>
      <c r="L20" s="33" t="s">
        <v>186</v>
      </c>
    </row>
    <row r="21" spans="1:12" ht="15">
      <c r="A21" s="45"/>
      <c r="B21" s="35" t="str">
        <f t="shared" si="0"/>
        <v>/IE045PL/CC045C/HolderOfTheTransitProcedure/Address</v>
      </c>
      <c r="C21" s="35" t="s">
        <v>2250</v>
      </c>
      <c r="D21" s="35" t="str">
        <f t="shared" si="1"/>
        <v>streetAndNumber</v>
      </c>
      <c r="E21" s="35"/>
      <c r="F21" s="54" t="s">
        <v>1927</v>
      </c>
      <c r="G21" s="35"/>
      <c r="H21" s="45"/>
      <c r="I21" s="56" t="s">
        <v>18</v>
      </c>
      <c r="J21" s="56" t="s">
        <v>184</v>
      </c>
      <c r="K21" s="56"/>
      <c r="L21" s="56"/>
    </row>
    <row r="22" spans="1:12" ht="15">
      <c r="A22" s="45"/>
      <c r="B22" s="35" t="str">
        <f t="shared" si="0"/>
        <v>/IE045PL/CC045C/HolderOfTheTransitProcedure/Address</v>
      </c>
      <c r="C22" s="35" t="s">
        <v>2251</v>
      </c>
      <c r="D22" s="35" t="str">
        <f t="shared" si="1"/>
        <v>postcode</v>
      </c>
      <c r="E22" s="35"/>
      <c r="F22" s="54" t="s">
        <v>211</v>
      </c>
      <c r="G22" s="35"/>
      <c r="H22" s="45"/>
      <c r="I22" s="56" t="s">
        <v>28</v>
      </c>
      <c r="J22" s="56" t="s">
        <v>178</v>
      </c>
      <c r="K22" s="56"/>
      <c r="L22" s="56" t="s">
        <v>213</v>
      </c>
    </row>
    <row r="23" spans="1:12" ht="15">
      <c r="A23" s="45"/>
      <c r="B23" s="35" t="str">
        <f t="shared" si="0"/>
        <v>/IE045PL/CC045C/HolderOfTheTransitProcedure/Address</v>
      </c>
      <c r="C23" s="35" t="s">
        <v>2252</v>
      </c>
      <c r="D23" s="35" t="str">
        <f t="shared" si="1"/>
        <v>city</v>
      </c>
      <c r="E23" s="35"/>
      <c r="F23" s="54" t="s">
        <v>215</v>
      </c>
      <c r="G23" s="35"/>
      <c r="H23" s="45"/>
      <c r="I23" s="56" t="s">
        <v>18</v>
      </c>
      <c r="J23" s="56" t="s">
        <v>58</v>
      </c>
      <c r="K23" s="56"/>
      <c r="L23" s="56"/>
    </row>
    <row r="24" spans="1:12" ht="15">
      <c r="A24" s="45"/>
      <c r="B24" s="35" t="str">
        <f t="shared" si="0"/>
        <v>/IE045PL/CC045C/HolderOfTheTransitProcedure/Address</v>
      </c>
      <c r="C24" s="35" t="s">
        <v>2253</v>
      </c>
      <c r="D24" s="35" t="str">
        <f t="shared" si="1"/>
        <v>country</v>
      </c>
      <c r="E24" s="35"/>
      <c r="F24" s="54" t="s">
        <v>194</v>
      </c>
      <c r="G24" s="35"/>
      <c r="H24" s="45"/>
      <c r="I24" s="56" t="s">
        <v>18</v>
      </c>
      <c r="J24" s="56" t="s">
        <v>116</v>
      </c>
      <c r="K24" s="45" t="s">
        <v>195</v>
      </c>
      <c r="L24" s="35"/>
    </row>
    <row r="25" spans="1:12" ht="15">
      <c r="A25" s="156" t="s">
        <v>15</v>
      </c>
      <c r="B25" s="33" t="str">
        <f t="shared" si="0"/>
        <v>/IE045PL/CC045C</v>
      </c>
      <c r="C25" s="33" t="s">
        <v>2254</v>
      </c>
      <c r="D25" s="33" t="str">
        <f t="shared" si="1"/>
        <v>Guarantor</v>
      </c>
      <c r="E25" s="33"/>
      <c r="F25" s="33" t="s">
        <v>2264</v>
      </c>
      <c r="G25" s="33"/>
      <c r="H25" s="34" t="s">
        <v>27</v>
      </c>
      <c r="I25" s="34" t="s">
        <v>23</v>
      </c>
      <c r="J25" s="34"/>
      <c r="K25" s="34"/>
      <c r="L25" s="33"/>
    </row>
    <row r="26" spans="1:12" ht="15">
      <c r="A26" s="45"/>
      <c r="B26" s="35" t="str">
        <f t="shared" si="0"/>
        <v>/IE045PL/CC045C/Guarantor</v>
      </c>
      <c r="C26" s="35" t="s">
        <v>2255</v>
      </c>
      <c r="D26" s="35" t="str">
        <f t="shared" si="1"/>
        <v>identificationNumber</v>
      </c>
      <c r="E26" s="35"/>
      <c r="F26" s="54" t="s">
        <v>2265</v>
      </c>
      <c r="G26" s="35"/>
      <c r="H26" s="45"/>
      <c r="I26" s="56" t="s">
        <v>18</v>
      </c>
      <c r="J26" s="56" t="s">
        <v>178</v>
      </c>
      <c r="K26" s="45"/>
      <c r="L26" s="35" t="s">
        <v>1866</v>
      </c>
    </row>
    <row r="27" spans="1:12" ht="15">
      <c r="A27" s="45"/>
      <c r="B27" s="35" t="str">
        <f t="shared" si="0"/>
        <v>/IE045PL/CC045C/Guarantor</v>
      </c>
      <c r="C27" s="35" t="s">
        <v>2256</v>
      </c>
      <c r="D27" s="35" t="str">
        <f t="shared" si="1"/>
        <v>name</v>
      </c>
      <c r="E27" s="35"/>
      <c r="F27" s="54" t="s">
        <v>2266</v>
      </c>
      <c r="G27" s="35"/>
      <c r="H27" s="45"/>
      <c r="I27" s="56" t="s">
        <v>28</v>
      </c>
      <c r="J27" s="56" t="s">
        <v>184</v>
      </c>
      <c r="K27" s="45"/>
      <c r="L27" s="35" t="s">
        <v>186</v>
      </c>
    </row>
    <row r="28" spans="1:12" ht="15">
      <c r="A28" s="156" t="s">
        <v>15</v>
      </c>
      <c r="B28" s="33" t="str">
        <f t="shared" si="0"/>
        <v>/IE045PL/CC045C/Guarantor</v>
      </c>
      <c r="C28" s="33" t="s">
        <v>2257</v>
      </c>
      <c r="D28" s="33" t="str">
        <f t="shared" si="1"/>
        <v>Address</v>
      </c>
      <c r="E28" s="33"/>
      <c r="F28" s="33" t="s">
        <v>1861</v>
      </c>
      <c r="G28" s="33"/>
      <c r="H28" s="34" t="s">
        <v>27</v>
      </c>
      <c r="I28" s="34" t="s">
        <v>28</v>
      </c>
      <c r="J28" s="34"/>
      <c r="K28" s="34"/>
      <c r="L28" s="33" t="s">
        <v>186</v>
      </c>
    </row>
    <row r="29" spans="1:12" ht="15">
      <c r="A29" s="45"/>
      <c r="B29" s="35" t="str">
        <f t="shared" si="0"/>
        <v>/IE045PL/CC045C/Guarantor/Address</v>
      </c>
      <c r="C29" s="35" t="s">
        <v>2258</v>
      </c>
      <c r="D29" s="35" t="str">
        <f t="shared" si="1"/>
        <v>streetAndNumber</v>
      </c>
      <c r="E29" s="35"/>
      <c r="F29" s="54" t="s">
        <v>1927</v>
      </c>
      <c r="G29" s="35"/>
      <c r="H29" s="45"/>
      <c r="I29" s="56" t="s">
        <v>18</v>
      </c>
      <c r="J29" s="56" t="s">
        <v>184</v>
      </c>
      <c r="K29" s="45"/>
      <c r="L29" s="35"/>
    </row>
    <row r="30" spans="1:12" ht="15">
      <c r="A30" s="45"/>
      <c r="B30" s="35" t="str">
        <f t="shared" si="0"/>
        <v>/IE045PL/CC045C/Guarantor/Address</v>
      </c>
      <c r="C30" s="35" t="s">
        <v>2259</v>
      </c>
      <c r="D30" s="35" t="str">
        <f t="shared" si="1"/>
        <v>postcode</v>
      </c>
      <c r="E30" s="35"/>
      <c r="F30" s="54" t="s">
        <v>211</v>
      </c>
      <c r="G30" s="35"/>
      <c r="H30" s="45"/>
      <c r="I30" s="56" t="s">
        <v>28</v>
      </c>
      <c r="J30" s="56" t="s">
        <v>178</v>
      </c>
      <c r="K30" s="45"/>
      <c r="L30" s="35" t="s">
        <v>213</v>
      </c>
    </row>
    <row r="31" spans="1:12" ht="15">
      <c r="A31" s="45"/>
      <c r="B31" s="35" t="str">
        <f t="shared" si="0"/>
        <v>/IE045PL/CC045C/Guarantor/Address</v>
      </c>
      <c r="C31" s="35" t="s">
        <v>2260</v>
      </c>
      <c r="D31" s="35" t="str">
        <f t="shared" si="1"/>
        <v>city</v>
      </c>
      <c r="E31" s="35"/>
      <c r="F31" s="54" t="s">
        <v>215</v>
      </c>
      <c r="G31" s="35"/>
      <c r="H31" s="45"/>
      <c r="I31" s="56" t="s">
        <v>18</v>
      </c>
      <c r="J31" s="56" t="s">
        <v>58</v>
      </c>
      <c r="K31" s="45"/>
      <c r="L31" s="35"/>
    </row>
    <row r="32" spans="1:12" ht="15">
      <c r="A32" s="45"/>
      <c r="B32" s="35" t="str">
        <f t="shared" si="0"/>
        <v>/IE045PL/CC045C/Guarantor/Address</v>
      </c>
      <c r="C32" s="35" t="s">
        <v>2261</v>
      </c>
      <c r="D32" s="35" t="str">
        <f t="shared" si="1"/>
        <v>country</v>
      </c>
      <c r="E32" s="35"/>
      <c r="F32" s="54" t="s">
        <v>194</v>
      </c>
      <c r="G32" s="35"/>
      <c r="H32" s="45"/>
      <c r="I32" s="56" t="s">
        <v>18</v>
      </c>
      <c r="J32" s="56" t="s">
        <v>116</v>
      </c>
      <c r="K32" s="45" t="s">
        <v>1867</v>
      </c>
      <c r="L32" s="35"/>
    </row>
    <row r="33" spans="1:12" ht="15">
      <c r="A33" s="156" t="s">
        <v>15</v>
      </c>
      <c r="B33" s="33" t="str">
        <f t="shared" si="0"/>
        <v>/IE045PL</v>
      </c>
      <c r="C33" s="33" t="s">
        <v>2262</v>
      </c>
      <c r="D33" s="33" t="str">
        <f t="shared" si="1"/>
        <v>Signature</v>
      </c>
      <c r="E33" s="33"/>
      <c r="F33" s="33" t="s">
        <v>1604</v>
      </c>
      <c r="G33" s="33"/>
      <c r="H33" s="34" t="s">
        <v>27</v>
      </c>
      <c r="I33" s="34" t="s">
        <v>23</v>
      </c>
      <c r="J33" s="34"/>
      <c r="K33" s="34"/>
      <c r="L33" s="33"/>
    </row>
  </sheetData>
  <autoFilter ref="A2:L33" xr:uid="{D22DD1BA-2568-4322-BA24-71F49AB3A94E}"/>
  <hyperlinks>
    <hyperlink ref="A1" location="METRYKA!A1" display="METRYKA" xr:uid="{439A74B7-B7F1-43B8-80D8-881212F69C0C}"/>
  </hyperlinks>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F5FF28-0F82-4895-8C45-CE861A4E25A8}">
  <dimension ref="A1:L33"/>
  <sheetViews>
    <sheetView workbookViewId="0">
      <selection sqref="A1:A1048576"/>
    </sheetView>
  </sheetViews>
  <sheetFormatPr defaultRowHeight="12.75"/>
  <cols>
    <col min="1" max="1" width="9.7109375" style="20" customWidth="1"/>
    <col min="2" max="2" width="51.5703125" hidden="1" customWidth="1"/>
    <col min="3" max="3" width="72.28515625" bestFit="1" customWidth="1"/>
    <col min="4" max="4" width="32.7109375" hidden="1" customWidth="1"/>
    <col min="5" max="5" width="12.7109375" customWidth="1"/>
    <col min="8" max="8" width="9.7109375" customWidth="1"/>
    <col min="9" max="9" width="15.7109375" customWidth="1"/>
    <col min="12" max="12" width="13.7109375" bestFit="1" customWidth="1"/>
  </cols>
  <sheetData>
    <row r="1" spans="1:12" ht="28.5">
      <c r="A1" s="74" t="s">
        <v>3960</v>
      </c>
      <c r="B1" s="66" t="s">
        <v>3939</v>
      </c>
      <c r="C1" s="66" t="str">
        <f>MID(C3,2,FIND("#",SUBSTITUTE(C3,"/","#",LEN(C3)-LEN(SUBSTITUTE(C3,"/",""))),1)-2)</f>
        <v>IE051PL</v>
      </c>
      <c r="D1" s="35"/>
      <c r="E1" s="35"/>
      <c r="F1" s="35"/>
      <c r="G1" s="35"/>
      <c r="H1" s="35"/>
      <c r="I1" s="35"/>
      <c r="J1" s="35"/>
      <c r="K1" s="35"/>
      <c r="L1" s="35"/>
    </row>
    <row r="2" spans="1:12" ht="30">
      <c r="A2" s="64" t="s">
        <v>4002</v>
      </c>
      <c r="B2" s="62" t="s">
        <v>1484</v>
      </c>
      <c r="C2" s="30" t="s">
        <v>1485</v>
      </c>
      <c r="D2" s="31" t="s">
        <v>6</v>
      </c>
      <c r="E2" s="32" t="s">
        <v>1486</v>
      </c>
      <c r="F2" s="31" t="s">
        <v>8</v>
      </c>
      <c r="G2" s="31" t="s">
        <v>9</v>
      </c>
      <c r="H2" s="32" t="s">
        <v>10</v>
      </c>
      <c r="I2" s="32" t="s">
        <v>11</v>
      </c>
      <c r="J2" s="32" t="s">
        <v>12</v>
      </c>
      <c r="K2" s="32" t="s">
        <v>13</v>
      </c>
      <c r="L2" s="31" t="s">
        <v>14</v>
      </c>
    </row>
    <row r="3" spans="1:12" ht="15">
      <c r="A3" s="156" t="s">
        <v>15</v>
      </c>
      <c r="B3" s="33" t="str">
        <f t="shared" ref="B3:B33" si="0">MID(C3,1,FIND("#",SUBSTITUTE(C3,"/","#",LEN(C3)-LEN(SUBSTITUTE(C3,"/",""))),1)-1)</f>
        <v>/IE051PL</v>
      </c>
      <c r="C3" s="33" t="s">
        <v>2267</v>
      </c>
      <c r="D3" s="33" t="str">
        <f t="shared" ref="D3:D33" si="1">RIGHT(C3,LEN(C3)-FIND("#",SUBSTITUTE(C3,"/","#",LEN(C3)-LEN(SUBSTITUTE(C3,"/",""))),1))</f>
        <v>CC051C</v>
      </c>
      <c r="E3" s="33"/>
      <c r="F3" s="33"/>
      <c r="G3" s="33"/>
      <c r="H3" s="34"/>
      <c r="I3" s="34"/>
      <c r="J3" s="34"/>
      <c r="K3" s="34"/>
      <c r="L3" s="33"/>
    </row>
    <row r="4" spans="1:12" ht="15">
      <c r="A4" s="45"/>
      <c r="B4" s="40" t="str">
        <f t="shared" si="0"/>
        <v>/IE051PL/CC051C</v>
      </c>
      <c r="C4" s="40" t="s">
        <v>2268</v>
      </c>
      <c r="D4" s="40" t="str">
        <f t="shared" si="1"/>
        <v>@PhaseID</v>
      </c>
      <c r="E4" s="40"/>
      <c r="F4" s="36" t="s">
        <v>62</v>
      </c>
      <c r="G4" s="37"/>
      <c r="H4" s="38"/>
      <c r="I4" s="38" t="s">
        <v>23</v>
      </c>
      <c r="J4" s="38"/>
      <c r="K4" s="38"/>
      <c r="L4" s="39"/>
    </row>
    <row r="5" spans="1:12" ht="15">
      <c r="A5" s="45"/>
      <c r="B5" s="40" t="str">
        <f t="shared" si="0"/>
        <v>/IE051PL/CC051C</v>
      </c>
      <c r="C5" s="40" t="s">
        <v>2269</v>
      </c>
      <c r="D5" s="40" t="str">
        <f t="shared" si="1"/>
        <v>messageSender</v>
      </c>
      <c r="E5" s="40"/>
      <c r="F5" s="36" t="s">
        <v>64</v>
      </c>
      <c r="G5" s="37"/>
      <c r="H5" s="38"/>
      <c r="I5" s="38" t="s">
        <v>18</v>
      </c>
      <c r="J5" s="38" t="s">
        <v>58</v>
      </c>
      <c r="K5" s="38"/>
      <c r="L5" s="39"/>
    </row>
    <row r="6" spans="1:12" ht="15">
      <c r="A6" s="45"/>
      <c r="B6" s="40" t="str">
        <f t="shared" si="0"/>
        <v>/IE051PL/CC051C</v>
      </c>
      <c r="C6" s="40" t="s">
        <v>2270</v>
      </c>
      <c r="D6" s="40" t="str">
        <f t="shared" si="1"/>
        <v>messageRecipient</v>
      </c>
      <c r="E6" s="40"/>
      <c r="F6" s="36" t="s">
        <v>66</v>
      </c>
      <c r="G6" s="37"/>
      <c r="H6" s="38"/>
      <c r="I6" s="38" t="s">
        <v>18</v>
      </c>
      <c r="J6" s="38" t="s">
        <v>58</v>
      </c>
      <c r="K6" s="38"/>
      <c r="L6" s="39"/>
    </row>
    <row r="7" spans="1:12" ht="15">
      <c r="A7" s="45"/>
      <c r="B7" s="40" t="str">
        <f t="shared" si="0"/>
        <v>/IE051PL/CC051C</v>
      </c>
      <c r="C7" s="40" t="s">
        <v>2271</v>
      </c>
      <c r="D7" s="40" t="str">
        <f t="shared" si="1"/>
        <v>preparationDateAndTime</v>
      </c>
      <c r="E7" s="40"/>
      <c r="F7" s="36" t="s">
        <v>68</v>
      </c>
      <c r="G7" s="37"/>
      <c r="H7" s="38"/>
      <c r="I7" s="38" t="s">
        <v>18</v>
      </c>
      <c r="J7" s="38" t="s">
        <v>69</v>
      </c>
      <c r="K7" s="38"/>
      <c r="L7" s="39" t="s">
        <v>70</v>
      </c>
    </row>
    <row r="8" spans="1:12" ht="15">
      <c r="A8" s="45"/>
      <c r="B8" s="40" t="str">
        <f t="shared" si="0"/>
        <v>/IE051PL/CC051C</v>
      </c>
      <c r="C8" s="40" t="s">
        <v>2272</v>
      </c>
      <c r="D8" s="40" t="str">
        <f t="shared" si="1"/>
        <v>messageIdentification</v>
      </c>
      <c r="E8" s="40"/>
      <c r="F8" s="36" t="s">
        <v>72</v>
      </c>
      <c r="G8" s="37"/>
      <c r="H8" s="38"/>
      <c r="I8" s="38" t="s">
        <v>18</v>
      </c>
      <c r="J8" s="38" t="s">
        <v>58</v>
      </c>
      <c r="K8" s="38"/>
      <c r="L8" s="39" t="s">
        <v>73</v>
      </c>
    </row>
    <row r="9" spans="1:12" ht="15">
      <c r="A9" s="45"/>
      <c r="B9" s="40" t="str">
        <f t="shared" si="0"/>
        <v>/IE051PL/CC051C</v>
      </c>
      <c r="C9" s="40" t="s">
        <v>2273</v>
      </c>
      <c r="D9" s="40" t="str">
        <f t="shared" si="1"/>
        <v>messageType</v>
      </c>
      <c r="E9" s="40"/>
      <c r="F9" s="36" t="s">
        <v>75</v>
      </c>
      <c r="G9" s="37"/>
      <c r="H9" s="38"/>
      <c r="I9" s="38" t="s">
        <v>18</v>
      </c>
      <c r="J9" s="38" t="s">
        <v>76</v>
      </c>
      <c r="K9" s="38" t="s">
        <v>77</v>
      </c>
      <c r="L9" s="39"/>
    </row>
    <row r="10" spans="1:12" ht="15">
      <c r="A10" s="45"/>
      <c r="B10" s="40" t="str">
        <f t="shared" si="0"/>
        <v>/IE051PL/CC051C</v>
      </c>
      <c r="C10" s="40" t="s">
        <v>2274</v>
      </c>
      <c r="D10" s="40" t="str">
        <f t="shared" si="1"/>
        <v>correlationIdentifier</v>
      </c>
      <c r="E10" s="40"/>
      <c r="F10" s="36" t="s">
        <v>2298</v>
      </c>
      <c r="G10" s="37"/>
      <c r="H10" s="38"/>
      <c r="I10" s="38" t="s">
        <v>28</v>
      </c>
      <c r="J10" s="38" t="s">
        <v>58</v>
      </c>
      <c r="K10" s="38"/>
      <c r="L10" s="44" t="s">
        <v>80</v>
      </c>
    </row>
    <row r="11" spans="1:12" ht="15">
      <c r="A11" s="156" t="s">
        <v>15</v>
      </c>
      <c r="B11" s="33" t="str">
        <f t="shared" si="0"/>
        <v>/IE051PL/CC051C</v>
      </c>
      <c r="C11" s="33" t="s">
        <v>2275</v>
      </c>
      <c r="D11" s="33" t="str">
        <f t="shared" si="1"/>
        <v>TransitOperation</v>
      </c>
      <c r="E11" s="33"/>
      <c r="F11" s="86" t="s">
        <v>1499</v>
      </c>
      <c r="G11" s="33"/>
      <c r="H11" s="34">
        <v>1</v>
      </c>
      <c r="I11" s="34" t="s">
        <v>18</v>
      </c>
      <c r="J11" s="34"/>
      <c r="K11" s="34"/>
      <c r="L11" s="33"/>
    </row>
    <row r="12" spans="1:12" ht="15">
      <c r="A12" s="45"/>
      <c r="B12" s="40" t="str">
        <f t="shared" si="0"/>
        <v>/IE051PL/CC051C/TransitOperation</v>
      </c>
      <c r="C12" s="40" t="s">
        <v>2276</v>
      </c>
      <c r="D12" s="40" t="str">
        <f t="shared" si="1"/>
        <v>MRN</v>
      </c>
      <c r="E12" s="40"/>
      <c r="F12" s="54" t="s">
        <v>1011</v>
      </c>
      <c r="G12" s="54"/>
      <c r="H12" s="83"/>
      <c r="I12" s="83" t="s">
        <v>18</v>
      </c>
      <c r="J12" s="83" t="s">
        <v>1012</v>
      </c>
      <c r="K12" s="83"/>
      <c r="L12" s="54" t="s">
        <v>70</v>
      </c>
    </row>
    <row r="13" spans="1:12" ht="15">
      <c r="A13" s="45"/>
      <c r="B13" s="40" t="str">
        <f t="shared" si="0"/>
        <v>/IE051PL/CC051C/TransitOperation</v>
      </c>
      <c r="C13" s="40" t="s">
        <v>2277</v>
      </c>
      <c r="D13" s="40" t="str">
        <f t="shared" si="1"/>
        <v>declarationSubmissionDateAndTime</v>
      </c>
      <c r="E13" s="40"/>
      <c r="F13" s="42" t="s">
        <v>2301</v>
      </c>
      <c r="G13" s="40"/>
      <c r="H13" s="41"/>
      <c r="I13" s="38" t="s">
        <v>18</v>
      </c>
      <c r="J13" s="38" t="s">
        <v>69</v>
      </c>
      <c r="K13" s="41"/>
      <c r="L13" s="40" t="s">
        <v>70</v>
      </c>
    </row>
    <row r="14" spans="1:12" ht="15">
      <c r="A14" s="45"/>
      <c r="B14" s="40" t="str">
        <f t="shared" si="0"/>
        <v>/IE051PL/CC051C/TransitOperation</v>
      </c>
      <c r="C14" s="40" t="s">
        <v>2278</v>
      </c>
      <c r="D14" s="40" t="str">
        <f t="shared" si="1"/>
        <v>noReleaseMotivationCode</v>
      </c>
      <c r="E14" s="40"/>
      <c r="F14" s="42" t="s">
        <v>2299</v>
      </c>
      <c r="G14" s="40"/>
      <c r="H14" s="41"/>
      <c r="I14" s="38" t="s">
        <v>18</v>
      </c>
      <c r="J14" s="38" t="s">
        <v>897</v>
      </c>
      <c r="K14" s="41" t="s">
        <v>2302</v>
      </c>
      <c r="L14" s="40"/>
    </row>
    <row r="15" spans="1:12" ht="15">
      <c r="A15" s="45"/>
      <c r="B15" s="40" t="str">
        <f t="shared" si="0"/>
        <v>/IE051PL/CC051C/TransitOperation</v>
      </c>
      <c r="C15" s="40" t="s">
        <v>2279</v>
      </c>
      <c r="D15" s="40" t="str">
        <f t="shared" si="1"/>
        <v>noReleaseMotivationText</v>
      </c>
      <c r="E15" s="40"/>
      <c r="F15" s="42" t="s">
        <v>2300</v>
      </c>
      <c r="G15" s="40"/>
      <c r="H15" s="41"/>
      <c r="I15" s="38" t="s">
        <v>18</v>
      </c>
      <c r="J15" s="38" t="s">
        <v>653</v>
      </c>
      <c r="K15" s="41"/>
      <c r="L15" s="40"/>
    </row>
    <row r="16" spans="1:12" ht="15">
      <c r="A16" s="156" t="s">
        <v>15</v>
      </c>
      <c r="B16" s="33" t="str">
        <f t="shared" si="0"/>
        <v>/IE051PL/CC051C</v>
      </c>
      <c r="C16" s="33" t="s">
        <v>2280</v>
      </c>
      <c r="D16" s="33" t="str">
        <f t="shared" si="1"/>
        <v>CustomsOfficeOfDeparture</v>
      </c>
      <c r="E16" s="33"/>
      <c r="F16" s="33" t="s">
        <v>1638</v>
      </c>
      <c r="G16" s="33"/>
      <c r="H16" s="34">
        <v>1</v>
      </c>
      <c r="I16" s="34" t="s">
        <v>18</v>
      </c>
      <c r="J16" s="34"/>
      <c r="K16" s="34"/>
      <c r="L16" s="33"/>
    </row>
    <row r="17" spans="1:12" ht="15">
      <c r="A17" s="45"/>
      <c r="B17" s="40" t="str">
        <f t="shared" si="0"/>
        <v>/IE051PL/CC051C/CustomsOfficeOfDeparture</v>
      </c>
      <c r="C17" s="40" t="s">
        <v>2281</v>
      </c>
      <c r="D17" s="40" t="str">
        <f t="shared" si="1"/>
        <v>referenceNumber</v>
      </c>
      <c r="E17" s="40"/>
      <c r="F17" s="40" t="s">
        <v>141</v>
      </c>
      <c r="G17" s="40"/>
      <c r="H17" s="41"/>
      <c r="I17" s="41" t="s">
        <v>18</v>
      </c>
      <c r="J17" s="41" t="s">
        <v>142</v>
      </c>
      <c r="K17" s="41" t="s">
        <v>143</v>
      </c>
      <c r="L17" s="40"/>
    </row>
    <row r="18" spans="1:12" ht="15">
      <c r="A18" s="156" t="s">
        <v>15</v>
      </c>
      <c r="B18" s="33" t="str">
        <f t="shared" si="0"/>
        <v>/IE051PL/CC051C</v>
      </c>
      <c r="C18" s="33" t="s">
        <v>2282</v>
      </c>
      <c r="D18" s="33" t="str">
        <f t="shared" si="1"/>
        <v>HolderOfTheTransitProcedure</v>
      </c>
      <c r="E18" s="33"/>
      <c r="F18" s="33" t="s">
        <v>175</v>
      </c>
      <c r="G18" s="33"/>
      <c r="H18" s="34">
        <v>1</v>
      </c>
      <c r="I18" s="34" t="s">
        <v>18</v>
      </c>
      <c r="J18" s="34"/>
      <c r="K18" s="34"/>
      <c r="L18" s="33"/>
    </row>
    <row r="19" spans="1:12" ht="15">
      <c r="A19" s="45"/>
      <c r="B19" s="40" t="str">
        <f t="shared" si="0"/>
        <v>/IE051PL/CC051C/HolderOfTheTransitProcedure</v>
      </c>
      <c r="C19" s="40" t="s">
        <v>2283</v>
      </c>
      <c r="D19" s="40" t="str">
        <f t="shared" si="1"/>
        <v>identificationNumber</v>
      </c>
      <c r="E19" s="40"/>
      <c r="F19" s="40" t="s">
        <v>177</v>
      </c>
      <c r="G19" s="40"/>
      <c r="H19" s="41"/>
      <c r="I19" s="41" t="s">
        <v>18</v>
      </c>
      <c r="J19" s="41" t="s">
        <v>178</v>
      </c>
      <c r="K19" s="41"/>
      <c r="L19" s="40" t="s">
        <v>1825</v>
      </c>
    </row>
    <row r="20" spans="1:12" ht="15">
      <c r="A20" s="45"/>
      <c r="B20" s="40" t="str">
        <f t="shared" si="0"/>
        <v>/IE051PL/CC051C/HolderOfTheTransitProcedure</v>
      </c>
      <c r="C20" s="40" t="s">
        <v>2284</v>
      </c>
      <c r="D20" s="40" t="str">
        <f t="shared" si="1"/>
        <v>TIRHolderIdentificationNumber</v>
      </c>
      <c r="E20" s="40"/>
      <c r="F20" s="40" t="s">
        <v>180</v>
      </c>
      <c r="G20" s="40"/>
      <c r="H20" s="41"/>
      <c r="I20" s="41" t="s">
        <v>28</v>
      </c>
      <c r="J20" s="41" t="s">
        <v>178</v>
      </c>
      <c r="K20" s="41"/>
      <c r="L20" s="40" t="s">
        <v>181</v>
      </c>
    </row>
    <row r="21" spans="1:12" ht="15">
      <c r="A21" s="45"/>
      <c r="B21" s="40" t="str">
        <f t="shared" si="0"/>
        <v>/IE051PL/CC051C/HolderOfTheTransitProcedure</v>
      </c>
      <c r="C21" s="40" t="s">
        <v>2285</v>
      </c>
      <c r="D21" s="40" t="str">
        <f t="shared" si="1"/>
        <v>name</v>
      </c>
      <c r="E21" s="40"/>
      <c r="F21" s="40" t="s">
        <v>183</v>
      </c>
      <c r="G21" s="40"/>
      <c r="H21" s="41"/>
      <c r="I21" s="41" t="s">
        <v>28</v>
      </c>
      <c r="J21" s="41" t="s">
        <v>184</v>
      </c>
      <c r="K21" s="41"/>
      <c r="L21" s="40" t="s">
        <v>186</v>
      </c>
    </row>
    <row r="22" spans="1:12" ht="15">
      <c r="A22" s="156" t="s">
        <v>15</v>
      </c>
      <c r="B22" s="33" t="str">
        <f t="shared" si="0"/>
        <v>/IE051PL/CC051C/HolderOfTheTransitProcedure</v>
      </c>
      <c r="C22" s="33" t="s">
        <v>2286</v>
      </c>
      <c r="D22" s="33" t="str">
        <f t="shared" si="1"/>
        <v>Address</v>
      </c>
      <c r="E22" s="33"/>
      <c r="F22" s="33" t="s">
        <v>197</v>
      </c>
      <c r="G22" s="33"/>
      <c r="H22" s="34" t="s">
        <v>27</v>
      </c>
      <c r="I22" s="34" t="s">
        <v>28</v>
      </c>
      <c r="J22" s="34"/>
      <c r="K22" s="34"/>
      <c r="L22" s="33" t="s">
        <v>186</v>
      </c>
    </row>
    <row r="23" spans="1:12" ht="15">
      <c r="A23" s="45"/>
      <c r="B23" s="40" t="str">
        <f t="shared" si="0"/>
        <v>/IE051PL/CC051C/HolderOfTheTransitProcedure/Address</v>
      </c>
      <c r="C23" s="40" t="s">
        <v>2287</v>
      </c>
      <c r="D23" s="40" t="str">
        <f t="shared" si="1"/>
        <v>streetAndNumber</v>
      </c>
      <c r="E23" s="40"/>
      <c r="F23" s="40" t="s">
        <v>199</v>
      </c>
      <c r="G23" s="40"/>
      <c r="H23" s="41"/>
      <c r="I23" s="41" t="s">
        <v>18</v>
      </c>
      <c r="J23" s="41" t="s">
        <v>184</v>
      </c>
      <c r="K23" s="41"/>
      <c r="L23" s="40"/>
    </row>
    <row r="24" spans="1:12" ht="15">
      <c r="A24" s="45"/>
      <c r="B24" s="40" t="str">
        <f t="shared" si="0"/>
        <v>/IE051PL/CC051C/HolderOfTheTransitProcedure/Address</v>
      </c>
      <c r="C24" s="40" t="s">
        <v>2288</v>
      </c>
      <c r="D24" s="40" t="str">
        <f t="shared" si="1"/>
        <v>postcode</v>
      </c>
      <c r="E24" s="40"/>
      <c r="F24" s="40" t="s">
        <v>211</v>
      </c>
      <c r="G24" s="40"/>
      <c r="H24" s="41"/>
      <c r="I24" s="41" t="s">
        <v>28</v>
      </c>
      <c r="J24" s="41" t="s">
        <v>178</v>
      </c>
      <c r="K24" s="41"/>
      <c r="L24" s="40" t="s">
        <v>213</v>
      </c>
    </row>
    <row r="25" spans="1:12" ht="15">
      <c r="A25" s="45"/>
      <c r="B25" s="40" t="str">
        <f t="shared" si="0"/>
        <v>/IE051PL/CC051C/HolderOfTheTransitProcedure/Address</v>
      </c>
      <c r="C25" s="40" t="s">
        <v>2289</v>
      </c>
      <c r="D25" s="40" t="str">
        <f t="shared" si="1"/>
        <v>city</v>
      </c>
      <c r="E25" s="40"/>
      <c r="F25" s="40" t="s">
        <v>215</v>
      </c>
      <c r="G25" s="40"/>
      <c r="H25" s="41"/>
      <c r="I25" s="41" t="s">
        <v>18</v>
      </c>
      <c r="J25" s="41" t="s">
        <v>58</v>
      </c>
      <c r="K25" s="41"/>
      <c r="L25" s="40"/>
    </row>
    <row r="26" spans="1:12" ht="15">
      <c r="A26" s="45"/>
      <c r="B26" s="40" t="str">
        <f t="shared" si="0"/>
        <v>/IE051PL/CC051C/HolderOfTheTransitProcedure/Address</v>
      </c>
      <c r="C26" s="40" t="s">
        <v>2290</v>
      </c>
      <c r="D26" s="40" t="str">
        <f t="shared" si="1"/>
        <v>country</v>
      </c>
      <c r="E26" s="40"/>
      <c r="F26" s="40" t="s">
        <v>194</v>
      </c>
      <c r="G26" s="40"/>
      <c r="H26" s="41"/>
      <c r="I26" s="41" t="s">
        <v>18</v>
      </c>
      <c r="J26" s="41" t="s">
        <v>116</v>
      </c>
      <c r="K26" s="41" t="s">
        <v>195</v>
      </c>
      <c r="L26" s="40"/>
    </row>
    <row r="27" spans="1:12" ht="15">
      <c r="A27" s="156" t="s">
        <v>15</v>
      </c>
      <c r="B27" s="33" t="str">
        <f t="shared" si="0"/>
        <v>/IE051PL/CC051C</v>
      </c>
      <c r="C27" s="33" t="s">
        <v>2291</v>
      </c>
      <c r="D27" s="33" t="str">
        <f t="shared" si="1"/>
        <v>Representative</v>
      </c>
      <c r="E27" s="33"/>
      <c r="F27" s="33" t="s">
        <v>233</v>
      </c>
      <c r="G27" s="33"/>
      <c r="H27" s="34" t="s">
        <v>27</v>
      </c>
      <c r="I27" s="34" t="s">
        <v>23</v>
      </c>
      <c r="J27" s="34"/>
      <c r="K27" s="34"/>
      <c r="L27" s="33" t="s">
        <v>234</v>
      </c>
    </row>
    <row r="28" spans="1:12" ht="15">
      <c r="A28" s="45"/>
      <c r="B28" s="40" t="str">
        <f t="shared" si="0"/>
        <v>/IE051PL/CC051C/Representative</v>
      </c>
      <c r="C28" s="40" t="s">
        <v>2292</v>
      </c>
      <c r="D28" s="40" t="str">
        <f t="shared" si="1"/>
        <v>identificationNumber</v>
      </c>
      <c r="E28" s="40"/>
      <c r="F28" s="40" t="s">
        <v>236</v>
      </c>
      <c r="G28" s="40"/>
      <c r="H28" s="41"/>
      <c r="I28" s="41" t="s">
        <v>18</v>
      </c>
      <c r="J28" s="41" t="s">
        <v>178</v>
      </c>
      <c r="K28" s="41"/>
      <c r="L28" s="40" t="s">
        <v>70</v>
      </c>
    </row>
    <row r="29" spans="1:12" ht="15">
      <c r="A29" s="156" t="s">
        <v>15</v>
      </c>
      <c r="B29" s="33" t="str">
        <f t="shared" si="0"/>
        <v>/IE051PL/CC051C/Representative</v>
      </c>
      <c r="C29" s="33" t="s">
        <v>2293</v>
      </c>
      <c r="D29" s="33" t="str">
        <f t="shared" si="1"/>
        <v>ContactPerson</v>
      </c>
      <c r="E29" s="33"/>
      <c r="F29" s="33" t="s">
        <v>264</v>
      </c>
      <c r="G29" s="33"/>
      <c r="H29" s="34" t="s">
        <v>27</v>
      </c>
      <c r="I29" s="34" t="s">
        <v>28</v>
      </c>
      <c r="J29" s="34"/>
      <c r="K29" s="34"/>
      <c r="L29" s="33" t="s">
        <v>347</v>
      </c>
    </row>
    <row r="30" spans="1:12" ht="15">
      <c r="A30" s="45"/>
      <c r="B30" s="40" t="str">
        <f t="shared" si="0"/>
        <v>/IE051PL/CC051C/Representative/ContactPerson</v>
      </c>
      <c r="C30" s="40" t="s">
        <v>2294</v>
      </c>
      <c r="D30" s="40" t="str">
        <f t="shared" si="1"/>
        <v>name</v>
      </c>
      <c r="E30" s="40"/>
      <c r="F30" s="40" t="s">
        <v>225</v>
      </c>
      <c r="G30" s="40"/>
      <c r="H30" s="41"/>
      <c r="I30" s="41" t="s">
        <v>18</v>
      </c>
      <c r="J30" s="41" t="s">
        <v>184</v>
      </c>
      <c r="K30" s="41"/>
      <c r="L30" s="40"/>
    </row>
    <row r="31" spans="1:12" ht="15">
      <c r="A31" s="45"/>
      <c r="B31" s="40" t="str">
        <f t="shared" si="0"/>
        <v>/IE051PL/CC051C/Representative/ContactPerson</v>
      </c>
      <c r="C31" s="40" t="s">
        <v>2295</v>
      </c>
      <c r="D31" s="40" t="str">
        <f t="shared" si="1"/>
        <v>phoneNumber</v>
      </c>
      <c r="E31" s="40"/>
      <c r="F31" s="40" t="s">
        <v>227</v>
      </c>
      <c r="G31" s="40"/>
      <c r="H31" s="41"/>
      <c r="I31" s="41" t="s">
        <v>18</v>
      </c>
      <c r="J31" s="41" t="s">
        <v>58</v>
      </c>
      <c r="K31" s="41"/>
      <c r="L31" s="40"/>
    </row>
    <row r="32" spans="1:12" ht="15">
      <c r="A32" s="45"/>
      <c r="B32" s="40" t="str">
        <f t="shared" si="0"/>
        <v>/IE051PL/CC051C/Representative/ContactPerson</v>
      </c>
      <c r="C32" s="40" t="s">
        <v>2296</v>
      </c>
      <c r="D32" s="40" t="str">
        <f t="shared" si="1"/>
        <v>eMailAddress</v>
      </c>
      <c r="E32" s="40"/>
      <c r="F32" s="40" t="s">
        <v>230</v>
      </c>
      <c r="G32" s="40"/>
      <c r="H32" s="41"/>
      <c r="I32" s="41" t="s">
        <v>23</v>
      </c>
      <c r="J32" s="41" t="s">
        <v>231</v>
      </c>
      <c r="K32" s="41"/>
      <c r="L32" s="40" t="s">
        <v>70</v>
      </c>
    </row>
    <row r="33" spans="1:12" ht="15">
      <c r="A33" s="156" t="s">
        <v>15</v>
      </c>
      <c r="B33" s="33" t="str">
        <f t="shared" si="0"/>
        <v>/IE051PL</v>
      </c>
      <c r="C33" s="33" t="s">
        <v>2297</v>
      </c>
      <c r="D33" s="33" t="str">
        <f t="shared" si="1"/>
        <v>Signature</v>
      </c>
      <c r="E33" s="33"/>
      <c r="F33" s="33" t="s">
        <v>1604</v>
      </c>
      <c r="G33" s="33"/>
      <c r="H33" s="34" t="s">
        <v>27</v>
      </c>
      <c r="I33" s="34" t="s">
        <v>23</v>
      </c>
      <c r="J33" s="34"/>
      <c r="K33" s="34"/>
      <c r="L33" s="33"/>
    </row>
  </sheetData>
  <autoFilter ref="A2:L33" xr:uid="{55F5FF28-0F82-4895-8C45-CE861A4E25A8}"/>
  <hyperlinks>
    <hyperlink ref="A1" location="METRYKA!A1" display="METRYKA" xr:uid="{B5E639BA-FC86-440A-A2F1-1C9930BD4861}"/>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29"/>
  <sheetViews>
    <sheetView zoomScale="90" zoomScaleNormal="90" workbookViewId="0">
      <selection activeCell="A3" sqref="A3:L29"/>
    </sheetView>
  </sheetViews>
  <sheetFormatPr defaultRowHeight="15"/>
  <cols>
    <col min="1" max="1" width="9.7109375" style="13" customWidth="1"/>
    <col min="2" max="2" width="51.7109375" style="1" hidden="1" customWidth="1"/>
    <col min="3" max="3" width="72.42578125" style="1" bestFit="1" customWidth="1"/>
    <col min="4" max="4" width="33.85546875" style="1" hidden="1" customWidth="1"/>
    <col min="5" max="5" width="13.85546875" style="1" customWidth="1"/>
    <col min="6" max="6" width="75.7109375" style="14" customWidth="1"/>
    <col min="7" max="7" width="12.140625" style="1" customWidth="1"/>
    <col min="8" max="8" width="12.7109375" style="13" customWidth="1"/>
    <col min="9" max="9" width="9.7109375" style="13" customWidth="1"/>
    <col min="10" max="10" width="12.140625" style="13" customWidth="1"/>
    <col min="11" max="11" width="12.140625" style="1" customWidth="1"/>
    <col min="12" max="12" width="12.140625" style="14" customWidth="1"/>
    <col min="13" max="13" width="12.140625" style="1" customWidth="1"/>
  </cols>
  <sheetData>
    <row r="1" spans="1:12" ht="28.5">
      <c r="A1" s="74" t="s">
        <v>3960</v>
      </c>
      <c r="B1" s="99" t="s">
        <v>3925</v>
      </c>
      <c r="C1" s="99" t="str">
        <f>MID(C3,2,FIND("#",SUBSTITUTE(C3,"/","#",LEN(C3)-LEN(SUBSTITUTE(C3,"/",""))),1)-2)</f>
        <v>IE004PL</v>
      </c>
      <c r="D1" s="54"/>
      <c r="E1" s="54"/>
      <c r="F1" s="111"/>
      <c r="G1" s="54"/>
      <c r="H1" s="83"/>
      <c r="I1" s="83"/>
      <c r="J1" s="83"/>
      <c r="K1" s="54"/>
      <c r="L1" s="111"/>
    </row>
    <row r="2" spans="1:12" ht="52.15" customHeight="1">
      <c r="A2" s="64" t="s">
        <v>4002</v>
      </c>
      <c r="B2" s="62" t="s">
        <v>1484</v>
      </c>
      <c r="C2" s="30" t="s">
        <v>1485</v>
      </c>
      <c r="D2" s="31" t="s">
        <v>6</v>
      </c>
      <c r="E2" s="32" t="s">
        <v>1486</v>
      </c>
      <c r="F2" s="31" t="s">
        <v>8</v>
      </c>
      <c r="G2" s="31" t="s">
        <v>9</v>
      </c>
      <c r="H2" s="32" t="s">
        <v>10</v>
      </c>
      <c r="I2" s="32" t="s">
        <v>11</v>
      </c>
      <c r="J2" s="32" t="s">
        <v>12</v>
      </c>
      <c r="K2" s="32" t="s">
        <v>13</v>
      </c>
      <c r="L2" s="31" t="s">
        <v>14</v>
      </c>
    </row>
    <row r="3" spans="1:12">
      <c r="A3" s="158" t="s">
        <v>15</v>
      </c>
      <c r="B3" s="72" t="str">
        <f t="shared" ref="B3:B29" si="0">MID(C3,1,FIND("#",SUBSTITUTE(C3,"/","#",LEN(C3)-LEN(SUBSTITUTE(C3,"/",""))),1)-1)</f>
        <v>/IE004PL</v>
      </c>
      <c r="C3" s="78" t="s">
        <v>1571</v>
      </c>
      <c r="D3" s="90" t="str">
        <f t="shared" ref="D3:D29" si="1">RIGHT(C3,LEN(C3)-FIND("#",SUBSTITUTE(C3,"/","#",LEN(C3)-LEN(SUBSTITUTE(C3,"/",""))),1))</f>
        <v>CC004D</v>
      </c>
      <c r="E3" s="78"/>
      <c r="F3" s="107"/>
      <c r="G3" s="78"/>
      <c r="H3" s="85">
        <v>1</v>
      </c>
      <c r="I3" s="85" t="s">
        <v>18</v>
      </c>
      <c r="J3" s="85"/>
      <c r="K3" s="78"/>
      <c r="L3" s="107"/>
    </row>
    <row r="4" spans="1:12">
      <c r="A4" s="112"/>
      <c r="B4" s="42" t="str">
        <f t="shared" si="0"/>
        <v>/IE004PL/CC004D</v>
      </c>
      <c r="C4" s="42" t="s">
        <v>1572</v>
      </c>
      <c r="D4" s="37" t="str">
        <f t="shared" si="1"/>
        <v>@PhaseID</v>
      </c>
      <c r="E4" s="42"/>
      <c r="F4" s="135" t="s">
        <v>3995</v>
      </c>
      <c r="G4" s="37"/>
      <c r="H4" s="38"/>
      <c r="I4" s="38" t="s">
        <v>23</v>
      </c>
      <c r="J4" s="38"/>
      <c r="K4" s="38"/>
      <c r="L4" s="44"/>
    </row>
    <row r="5" spans="1:12">
      <c r="A5" s="112"/>
      <c r="B5" s="42" t="str">
        <f t="shared" si="0"/>
        <v>/IE004PL/CC004D</v>
      </c>
      <c r="C5" s="37" t="s">
        <v>1573</v>
      </c>
      <c r="D5" s="37" t="str">
        <f t="shared" si="1"/>
        <v>messageSender</v>
      </c>
      <c r="E5" s="42"/>
      <c r="F5" s="123" t="s">
        <v>64</v>
      </c>
      <c r="G5" s="37"/>
      <c r="H5" s="38"/>
      <c r="I5" s="38" t="s">
        <v>18</v>
      </c>
      <c r="J5" s="38" t="s">
        <v>58</v>
      </c>
      <c r="K5" s="38"/>
      <c r="L5" s="44"/>
    </row>
    <row r="6" spans="1:12">
      <c r="A6" s="112"/>
      <c r="B6" s="42" t="str">
        <f t="shared" si="0"/>
        <v>/IE004PL/CC004D</v>
      </c>
      <c r="C6" s="37" t="s">
        <v>1574</v>
      </c>
      <c r="D6" s="37" t="str">
        <f t="shared" si="1"/>
        <v>messageRecipient</v>
      </c>
      <c r="E6" s="42"/>
      <c r="F6" s="123" t="s">
        <v>66</v>
      </c>
      <c r="G6" s="37"/>
      <c r="H6" s="38"/>
      <c r="I6" s="38" t="s">
        <v>18</v>
      </c>
      <c r="J6" s="38" t="s">
        <v>58</v>
      </c>
      <c r="K6" s="38"/>
      <c r="L6" s="44"/>
    </row>
    <row r="7" spans="1:12">
      <c r="A7" s="112"/>
      <c r="B7" s="42" t="str">
        <f t="shared" si="0"/>
        <v>/IE004PL/CC004D</v>
      </c>
      <c r="C7" s="37" t="s">
        <v>1575</v>
      </c>
      <c r="D7" s="37" t="str">
        <f t="shared" si="1"/>
        <v>preparationDateAndTime</v>
      </c>
      <c r="E7" s="42"/>
      <c r="F7" s="123" t="s">
        <v>68</v>
      </c>
      <c r="G7" s="37"/>
      <c r="H7" s="38"/>
      <c r="I7" s="38" t="s">
        <v>18</v>
      </c>
      <c r="J7" s="38" t="s">
        <v>69</v>
      </c>
      <c r="K7" s="38"/>
      <c r="L7" s="44" t="s">
        <v>70</v>
      </c>
    </row>
    <row r="8" spans="1:12">
      <c r="A8" s="112"/>
      <c r="B8" s="42" t="str">
        <f t="shared" si="0"/>
        <v>/IE004PL/CC004D</v>
      </c>
      <c r="C8" s="37" t="s">
        <v>1576</v>
      </c>
      <c r="D8" s="37" t="str">
        <f t="shared" si="1"/>
        <v>messageIdentification</v>
      </c>
      <c r="E8" s="42"/>
      <c r="F8" s="123" t="s">
        <v>72</v>
      </c>
      <c r="G8" s="37"/>
      <c r="H8" s="38"/>
      <c r="I8" s="38" t="s">
        <v>18</v>
      </c>
      <c r="J8" s="38" t="s">
        <v>58</v>
      </c>
      <c r="K8" s="38"/>
      <c r="L8" s="44" t="s">
        <v>73</v>
      </c>
    </row>
    <row r="9" spans="1:12">
      <c r="A9" s="112"/>
      <c r="B9" s="42" t="str">
        <f t="shared" si="0"/>
        <v>/IE004PL/CC004D</v>
      </c>
      <c r="C9" s="37" t="s">
        <v>1577</v>
      </c>
      <c r="D9" s="37" t="str">
        <f t="shared" si="1"/>
        <v>messageType</v>
      </c>
      <c r="E9" s="42"/>
      <c r="F9" s="123" t="s">
        <v>75</v>
      </c>
      <c r="G9" s="37"/>
      <c r="H9" s="38"/>
      <c r="I9" s="38" t="s">
        <v>18</v>
      </c>
      <c r="J9" s="38" t="s">
        <v>76</v>
      </c>
      <c r="K9" s="38" t="s">
        <v>77</v>
      </c>
      <c r="L9" s="44"/>
    </row>
    <row r="10" spans="1:12" ht="30">
      <c r="A10" s="112"/>
      <c r="B10" s="42" t="str">
        <f t="shared" si="0"/>
        <v>/IE004PL/CC004D</v>
      </c>
      <c r="C10" s="37" t="s">
        <v>1578</v>
      </c>
      <c r="D10" s="37" t="str">
        <f t="shared" si="1"/>
        <v>correlationIdentifier</v>
      </c>
      <c r="E10" s="42"/>
      <c r="F10" s="123" t="s">
        <v>1579</v>
      </c>
      <c r="G10" s="37"/>
      <c r="H10" s="38"/>
      <c r="I10" s="38" t="s">
        <v>28</v>
      </c>
      <c r="J10" s="38" t="s">
        <v>58</v>
      </c>
      <c r="K10" s="38"/>
      <c r="L10" s="44" t="s">
        <v>80</v>
      </c>
    </row>
    <row r="11" spans="1:12" ht="19.5" customHeight="1">
      <c r="A11" s="158" t="s">
        <v>15</v>
      </c>
      <c r="B11" s="72" t="str">
        <f t="shared" si="0"/>
        <v>/IE004PL/CC004D</v>
      </c>
      <c r="C11" s="78" t="s">
        <v>1580</v>
      </c>
      <c r="D11" s="90" t="str">
        <f t="shared" si="1"/>
        <v>TransitOperation</v>
      </c>
      <c r="E11" s="78"/>
      <c r="F11" s="107" t="s">
        <v>3999</v>
      </c>
      <c r="G11" s="78"/>
      <c r="H11" s="85">
        <v>1</v>
      </c>
      <c r="I11" s="85" t="s">
        <v>18</v>
      </c>
      <c r="J11" s="85"/>
      <c r="K11" s="78"/>
      <c r="L11" s="107"/>
    </row>
    <row r="12" spans="1:12">
      <c r="A12" s="112"/>
      <c r="B12" s="42" t="str">
        <f t="shared" si="0"/>
        <v>/IE004PL/CC004D/TransitOperation</v>
      </c>
      <c r="C12" s="42" t="s">
        <v>1581</v>
      </c>
      <c r="D12" s="37" t="str">
        <f t="shared" si="1"/>
        <v>LRN</v>
      </c>
      <c r="E12" s="42"/>
      <c r="F12" s="123" t="s">
        <v>1582</v>
      </c>
      <c r="G12" s="42"/>
      <c r="H12" s="42"/>
      <c r="I12" s="38" t="s">
        <v>28</v>
      </c>
      <c r="J12" s="38" t="s">
        <v>85</v>
      </c>
      <c r="K12" s="42"/>
      <c r="L12" s="123" t="s">
        <v>1009</v>
      </c>
    </row>
    <row r="13" spans="1:12" ht="30">
      <c r="A13" s="112"/>
      <c r="B13" s="42" t="str">
        <f t="shared" si="0"/>
        <v>/IE004PL/CC004D/TransitOperation</v>
      </c>
      <c r="C13" s="42" t="s">
        <v>1583</v>
      </c>
      <c r="D13" s="37" t="str">
        <f t="shared" si="1"/>
        <v>MRN</v>
      </c>
      <c r="E13" s="42"/>
      <c r="F13" s="123" t="s">
        <v>1011</v>
      </c>
      <c r="G13" s="42"/>
      <c r="H13" s="42"/>
      <c r="I13" s="43" t="s">
        <v>28</v>
      </c>
      <c r="J13" s="43" t="s">
        <v>1502</v>
      </c>
      <c r="K13" s="42"/>
      <c r="L13" s="123" t="s">
        <v>1013</v>
      </c>
    </row>
    <row r="14" spans="1:12">
      <c r="A14" s="112"/>
      <c r="B14" s="42" t="str">
        <f t="shared" si="0"/>
        <v>/IE004PL/CC004D/TransitOperation</v>
      </c>
      <c r="C14" s="42" t="s">
        <v>1584</v>
      </c>
      <c r="D14" s="37" t="str">
        <f t="shared" si="1"/>
        <v>amendmentSubmissionDateAndTime</v>
      </c>
      <c r="E14" s="42"/>
      <c r="F14" s="123" t="s">
        <v>1585</v>
      </c>
      <c r="G14" s="42"/>
      <c r="H14" s="42"/>
      <c r="I14" s="43" t="s">
        <v>18</v>
      </c>
      <c r="J14" s="43" t="s">
        <v>69</v>
      </c>
      <c r="K14" s="42"/>
      <c r="L14" s="123" t="s">
        <v>70</v>
      </c>
    </row>
    <row r="15" spans="1:12">
      <c r="A15" s="112"/>
      <c r="B15" s="42" t="str">
        <f t="shared" si="0"/>
        <v>/IE004PL/CC004D/TransitOperation</v>
      </c>
      <c r="C15" s="42" t="s">
        <v>1586</v>
      </c>
      <c r="D15" s="37" t="str">
        <f t="shared" si="1"/>
        <v>amendmentAcceptanceDateAndTime</v>
      </c>
      <c r="E15" s="42"/>
      <c r="F15" s="123" t="s">
        <v>1587</v>
      </c>
      <c r="G15" s="42"/>
      <c r="H15" s="42"/>
      <c r="I15" s="43" t="s">
        <v>18</v>
      </c>
      <c r="J15" s="43" t="s">
        <v>69</v>
      </c>
      <c r="K15" s="42"/>
      <c r="L15" s="123" t="s">
        <v>70</v>
      </c>
    </row>
    <row r="16" spans="1:12" ht="30">
      <c r="A16" s="158" t="s">
        <v>15</v>
      </c>
      <c r="B16" s="72" t="str">
        <f t="shared" si="0"/>
        <v>/IE004PL/CC004D</v>
      </c>
      <c r="C16" s="78" t="s">
        <v>1588</v>
      </c>
      <c r="D16" s="90" t="str">
        <f t="shared" si="1"/>
        <v>ENSOperation</v>
      </c>
      <c r="E16" s="78"/>
      <c r="F16" s="107" t="s">
        <v>3998</v>
      </c>
      <c r="G16" s="78"/>
      <c r="H16" s="85" t="s">
        <v>27</v>
      </c>
      <c r="I16" s="85" t="s">
        <v>28</v>
      </c>
      <c r="J16" s="85"/>
      <c r="K16" s="78"/>
      <c r="L16" s="173" t="s">
        <v>1589</v>
      </c>
    </row>
    <row r="17" spans="1:13">
      <c r="A17" s="112"/>
      <c r="B17" s="42" t="str">
        <f t="shared" si="0"/>
        <v>/IE004PL/CC004D/ENSOperation</v>
      </c>
      <c r="C17" s="42" t="s">
        <v>1590</v>
      </c>
      <c r="D17" s="37" t="str">
        <f t="shared" si="1"/>
        <v>ENSMRN</v>
      </c>
      <c r="E17" s="42"/>
      <c r="F17" s="123" t="s">
        <v>1015</v>
      </c>
      <c r="G17" s="42"/>
      <c r="H17" s="42"/>
      <c r="I17" s="43" t="s">
        <v>18</v>
      </c>
      <c r="J17" s="43" t="s">
        <v>1502</v>
      </c>
      <c r="K17" s="42"/>
      <c r="L17" s="123" t="s">
        <v>70</v>
      </c>
    </row>
    <row r="18" spans="1:13">
      <c r="A18" s="158" t="s">
        <v>15</v>
      </c>
      <c r="B18" s="72" t="str">
        <f t="shared" si="0"/>
        <v>/IE004PL/CC004D</v>
      </c>
      <c r="C18" s="78" t="s">
        <v>1591</v>
      </c>
      <c r="D18" s="90" t="str">
        <f t="shared" si="1"/>
        <v>CustomsOfficeOfDeparture</v>
      </c>
      <c r="E18" s="78"/>
      <c r="F18" s="107" t="s">
        <v>1638</v>
      </c>
      <c r="G18" s="78"/>
      <c r="H18" s="133">
        <v>1</v>
      </c>
      <c r="I18" s="133" t="s">
        <v>18</v>
      </c>
      <c r="J18" s="133"/>
      <c r="K18" s="133"/>
      <c r="L18" s="173"/>
    </row>
    <row r="19" spans="1:13">
      <c r="A19" s="112"/>
      <c r="B19" s="42" t="str">
        <f t="shared" si="0"/>
        <v>/IE004PL/CC004D/CustomsOfficeOfDeparture</v>
      </c>
      <c r="C19" s="42" t="s">
        <v>1592</v>
      </c>
      <c r="D19" s="37" t="str">
        <f t="shared" si="1"/>
        <v>referenceNumber</v>
      </c>
      <c r="E19" s="42"/>
      <c r="F19" s="123" t="s">
        <v>141</v>
      </c>
      <c r="G19" s="42"/>
      <c r="H19" s="38"/>
      <c r="I19" s="38" t="s">
        <v>18</v>
      </c>
      <c r="J19" s="38" t="s">
        <v>142</v>
      </c>
      <c r="K19" s="38" t="s">
        <v>143</v>
      </c>
      <c r="L19" s="44" t="s">
        <v>1593</v>
      </c>
    </row>
    <row r="20" spans="1:13">
      <c r="A20" s="158" t="s">
        <v>15</v>
      </c>
      <c r="B20" s="72" t="str">
        <f t="shared" si="0"/>
        <v>/IE004PL/CC004D</v>
      </c>
      <c r="C20" s="78" t="s">
        <v>1594</v>
      </c>
      <c r="D20" s="90" t="str">
        <f t="shared" si="1"/>
        <v>HolderOfTheTransitProcedure</v>
      </c>
      <c r="E20" s="78"/>
      <c r="F20" s="107" t="s">
        <v>175</v>
      </c>
      <c r="G20" s="78"/>
      <c r="H20" s="133">
        <v>1</v>
      </c>
      <c r="I20" s="133" t="s">
        <v>18</v>
      </c>
      <c r="J20" s="133"/>
      <c r="K20" s="133"/>
      <c r="L20" s="173"/>
    </row>
    <row r="21" spans="1:13" ht="45">
      <c r="A21" s="112"/>
      <c r="B21" s="42" t="str">
        <f t="shared" si="0"/>
        <v>/IE004PL/CC004D/HolderOfTheTransitProcedure</v>
      </c>
      <c r="C21" s="42" t="s">
        <v>1595</v>
      </c>
      <c r="D21" s="37" t="str">
        <f t="shared" si="1"/>
        <v>identificationNumber</v>
      </c>
      <c r="E21" s="42"/>
      <c r="F21" s="123" t="s">
        <v>4001</v>
      </c>
      <c r="G21" s="42"/>
      <c r="H21" s="38"/>
      <c r="I21" s="38" t="s">
        <v>28</v>
      </c>
      <c r="J21" s="38" t="s">
        <v>178</v>
      </c>
      <c r="K21" s="38"/>
      <c r="L21" s="126" t="s">
        <v>2072</v>
      </c>
    </row>
    <row r="22" spans="1:13" ht="30">
      <c r="A22" s="112"/>
      <c r="B22" s="42" t="str">
        <f t="shared" si="0"/>
        <v>/IE004PL/CC004D/HolderOfTheTransitProcedure</v>
      </c>
      <c r="C22" s="42" t="s">
        <v>1596</v>
      </c>
      <c r="D22" s="37" t="str">
        <f t="shared" si="1"/>
        <v>TIRHolderIdentificationNumber</v>
      </c>
      <c r="E22" s="42"/>
      <c r="F22" s="123" t="s">
        <v>180</v>
      </c>
      <c r="G22" s="42"/>
      <c r="H22" s="38"/>
      <c r="I22" s="38" t="s">
        <v>28</v>
      </c>
      <c r="J22" s="38" t="s">
        <v>178</v>
      </c>
      <c r="K22" s="38"/>
      <c r="L22" s="44" t="s">
        <v>181</v>
      </c>
    </row>
    <row r="23" spans="1:13">
      <c r="A23" s="112"/>
      <c r="B23" s="42" t="str">
        <f t="shared" si="0"/>
        <v>/IE004PL/CC004D/HolderOfTheTransitProcedure</v>
      </c>
      <c r="C23" s="42" t="s">
        <v>1597</v>
      </c>
      <c r="D23" s="37" t="str">
        <f t="shared" si="1"/>
        <v>name</v>
      </c>
      <c r="E23" s="42"/>
      <c r="F23" s="123" t="s">
        <v>183</v>
      </c>
      <c r="G23" s="42"/>
      <c r="H23" s="38"/>
      <c r="I23" s="38" t="s">
        <v>28</v>
      </c>
      <c r="J23" s="38" t="s">
        <v>184</v>
      </c>
      <c r="K23" s="38"/>
      <c r="L23" s="44" t="s">
        <v>186</v>
      </c>
    </row>
    <row r="24" spans="1:13">
      <c r="A24" s="158" t="s">
        <v>15</v>
      </c>
      <c r="B24" s="72" t="str">
        <f t="shared" si="0"/>
        <v>/IE004PL/CC004D/HolderOfTheTransitProcedure</v>
      </c>
      <c r="C24" s="78" t="s">
        <v>1598</v>
      </c>
      <c r="D24" s="90" t="str">
        <f t="shared" si="1"/>
        <v>Address</v>
      </c>
      <c r="E24" s="78"/>
      <c r="F24" s="107" t="s">
        <v>197</v>
      </c>
      <c r="G24" s="78"/>
      <c r="H24" s="133" t="s">
        <v>27</v>
      </c>
      <c r="I24" s="133" t="s">
        <v>28</v>
      </c>
      <c r="J24" s="133"/>
      <c r="K24" s="133"/>
      <c r="L24" s="173" t="s">
        <v>186</v>
      </c>
    </row>
    <row r="25" spans="1:13">
      <c r="A25" s="112"/>
      <c r="B25" s="42" t="str">
        <f t="shared" si="0"/>
        <v>/IE004PL/CC004D/HolderOfTheTransitProcedure/Address</v>
      </c>
      <c r="C25" s="42" t="s">
        <v>1599</v>
      </c>
      <c r="D25" s="37" t="str">
        <f t="shared" si="1"/>
        <v>streetAndNumber</v>
      </c>
      <c r="E25" s="42"/>
      <c r="F25" s="123" t="s">
        <v>199</v>
      </c>
      <c r="G25" s="42"/>
      <c r="H25" s="38"/>
      <c r="I25" s="38" t="s">
        <v>18</v>
      </c>
      <c r="J25" s="38" t="s">
        <v>184</v>
      </c>
      <c r="K25" s="38"/>
      <c r="L25" s="44"/>
      <c r="M25" s="8"/>
    </row>
    <row r="26" spans="1:13">
      <c r="A26" s="112"/>
      <c r="B26" s="42" t="str">
        <f t="shared" si="0"/>
        <v>/IE004PL/CC004D/HolderOfTheTransitProcedure/Address</v>
      </c>
      <c r="C26" s="42" t="s">
        <v>1600</v>
      </c>
      <c r="D26" s="37" t="str">
        <f t="shared" si="1"/>
        <v>postcode</v>
      </c>
      <c r="E26" s="42"/>
      <c r="F26" s="123" t="s">
        <v>211</v>
      </c>
      <c r="G26" s="42"/>
      <c r="H26" s="38"/>
      <c r="I26" s="38" t="s">
        <v>28</v>
      </c>
      <c r="J26" s="38" t="s">
        <v>178</v>
      </c>
      <c r="K26" s="38"/>
      <c r="L26" s="44" t="s">
        <v>213</v>
      </c>
      <c r="M26" s="7"/>
    </row>
    <row r="27" spans="1:13">
      <c r="A27" s="112"/>
      <c r="B27" s="42" t="str">
        <f t="shared" si="0"/>
        <v>/IE004PL/CC004D/HolderOfTheTransitProcedure/Address</v>
      </c>
      <c r="C27" s="42" t="s">
        <v>1601</v>
      </c>
      <c r="D27" s="37" t="str">
        <f t="shared" si="1"/>
        <v>city</v>
      </c>
      <c r="E27" s="42"/>
      <c r="F27" s="123" t="s">
        <v>215</v>
      </c>
      <c r="G27" s="42"/>
      <c r="H27" s="38"/>
      <c r="I27" s="38" t="s">
        <v>18</v>
      </c>
      <c r="J27" s="38" t="s">
        <v>58</v>
      </c>
      <c r="K27" s="38"/>
      <c r="L27" s="44"/>
      <c r="M27" s="8"/>
    </row>
    <row r="28" spans="1:13">
      <c r="A28" s="112"/>
      <c r="B28" s="42" t="str">
        <f t="shared" si="0"/>
        <v>/IE004PL/CC004D/HolderOfTheTransitProcedure/Address</v>
      </c>
      <c r="C28" s="42" t="s">
        <v>1602</v>
      </c>
      <c r="D28" s="37" t="str">
        <f t="shared" si="1"/>
        <v>country</v>
      </c>
      <c r="E28" s="42"/>
      <c r="F28" s="123" t="s">
        <v>194</v>
      </c>
      <c r="G28" s="42"/>
      <c r="H28" s="38"/>
      <c r="I28" s="38" t="s">
        <v>18</v>
      </c>
      <c r="J28" s="38" t="s">
        <v>116</v>
      </c>
      <c r="K28" s="38" t="s">
        <v>195</v>
      </c>
      <c r="L28" s="44"/>
      <c r="M28" s="8"/>
    </row>
    <row r="29" spans="1:13">
      <c r="A29" s="158" t="s">
        <v>15</v>
      </c>
      <c r="B29" s="72" t="str">
        <f t="shared" si="0"/>
        <v>/IE004PL</v>
      </c>
      <c r="C29" s="78" t="s">
        <v>1603</v>
      </c>
      <c r="D29" s="90" t="str">
        <f t="shared" si="1"/>
        <v>Signature</v>
      </c>
      <c r="E29" s="78"/>
      <c r="F29" s="107" t="s">
        <v>1604</v>
      </c>
      <c r="G29" s="78"/>
      <c r="H29" s="85" t="s">
        <v>27</v>
      </c>
      <c r="I29" s="85" t="s">
        <v>23</v>
      </c>
      <c r="J29" s="85"/>
      <c r="K29" s="78"/>
      <c r="L29" s="107"/>
    </row>
  </sheetData>
  <hyperlinks>
    <hyperlink ref="A1" location="METRYKA!A1" display="METRYKA" xr:uid="{086336A1-1992-404F-84EE-EB0A553D5868}"/>
  </hyperlinks>
  <pageMargins left="0" right="0" top="0.39370078740157483" bottom="0.39370078740157483" header="0" footer="0"/>
  <pageSetup paperSize="9" fitToWidth="0" fitToHeight="0" pageOrder="overThenDown" orientation="portrait" r:id="rId1"/>
  <headerFooter>
    <oddHeader>&amp;C&amp;A</oddHeader>
    <oddFooter>&amp;CStrona &amp;P</oddFooter>
  </headerFooter>
  <tableParts count="1">
    <tablePart r:id="rId2"/>
  </tablePar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30E57C-99C1-467F-96AA-AAB322798AA1}">
  <dimension ref="A1:L42"/>
  <sheetViews>
    <sheetView workbookViewId="0">
      <selection sqref="A1:A1048576"/>
    </sheetView>
  </sheetViews>
  <sheetFormatPr defaultRowHeight="12.75"/>
  <cols>
    <col min="1" max="1" width="9.7109375" style="20" customWidth="1"/>
    <col min="2" max="2" width="62.5703125" hidden="1" customWidth="1"/>
    <col min="3" max="3" width="80.28515625" bestFit="1" customWidth="1"/>
    <col min="4" max="4" width="35.85546875" hidden="1" customWidth="1"/>
    <col min="5" max="5" width="12.7109375" customWidth="1"/>
    <col min="8" max="8" width="9.7109375" customWidth="1"/>
    <col min="9" max="9" width="15.7109375" customWidth="1"/>
    <col min="12" max="12" width="13.7109375" bestFit="1" customWidth="1"/>
  </cols>
  <sheetData>
    <row r="1" spans="1:12" ht="28.5">
      <c r="A1" s="74" t="s">
        <v>3960</v>
      </c>
      <c r="B1" s="66" t="s">
        <v>3943</v>
      </c>
      <c r="C1" s="66" t="str">
        <f>MID(C3,2,FIND("#",SUBSTITUTE(C3,"/","#",LEN(C3)-LEN(SUBSTITUTE(C3,"/",""))),1)-2)</f>
        <v>IE054PL</v>
      </c>
      <c r="D1" s="35"/>
      <c r="E1" s="35"/>
      <c r="F1" s="35"/>
      <c r="G1" s="35"/>
      <c r="H1" s="35"/>
      <c r="I1" s="35"/>
      <c r="J1" s="35"/>
      <c r="K1" s="35"/>
      <c r="L1" s="35"/>
    </row>
    <row r="2" spans="1:12" ht="30">
      <c r="A2" s="67" t="s">
        <v>4002</v>
      </c>
      <c r="B2" s="29" t="s">
        <v>1484</v>
      </c>
      <c r="C2" s="30" t="s">
        <v>1485</v>
      </c>
      <c r="D2" s="31" t="s">
        <v>6</v>
      </c>
      <c r="E2" s="32" t="s">
        <v>1486</v>
      </c>
      <c r="F2" s="31" t="s">
        <v>8</v>
      </c>
      <c r="G2" s="31" t="s">
        <v>9</v>
      </c>
      <c r="H2" s="32" t="s">
        <v>10</v>
      </c>
      <c r="I2" s="32" t="s">
        <v>11</v>
      </c>
      <c r="J2" s="32" t="s">
        <v>12</v>
      </c>
      <c r="K2" s="32" t="s">
        <v>13</v>
      </c>
      <c r="L2" s="31" t="s">
        <v>14</v>
      </c>
    </row>
    <row r="3" spans="1:12" ht="15">
      <c r="A3" s="103" t="s">
        <v>15</v>
      </c>
      <c r="B3" s="78" t="str">
        <f t="shared" ref="B3:B16" si="0">MID(C3,1,FIND("#",SUBSTITUTE(C3,"/","#",LEN(C3)-LEN(SUBSTITUTE(C3,"/",""))),1)-1)</f>
        <v>/IE054PL</v>
      </c>
      <c r="C3" s="70" t="s">
        <v>2303</v>
      </c>
      <c r="D3" s="79" t="str">
        <f t="shared" ref="D3:D16" si="1">RIGHT(C3,LEN(C3)-FIND("#",SUBSTITUTE(C3,"/","#",LEN(C3)-LEN(SUBSTITUTE(C3,"/",""))),1))</f>
        <v>CountrySpecificDataPL</v>
      </c>
      <c r="E3" s="78"/>
      <c r="F3" s="70" t="s">
        <v>17</v>
      </c>
      <c r="G3" s="80"/>
      <c r="H3" s="80">
        <v>1</v>
      </c>
      <c r="I3" s="80" t="s">
        <v>18</v>
      </c>
      <c r="J3" s="80"/>
      <c r="K3" s="80"/>
      <c r="L3" s="81"/>
    </row>
    <row r="4" spans="1:12" ht="15">
      <c r="A4" s="104" t="s">
        <v>15</v>
      </c>
      <c r="B4" s="78" t="str">
        <f t="shared" si="0"/>
        <v>/IE054PL/CountrySpecificDataPL</v>
      </c>
      <c r="C4" s="70" t="s">
        <v>2304</v>
      </c>
      <c r="D4" s="79" t="str">
        <f t="shared" si="1"/>
        <v>CommunicationChannel</v>
      </c>
      <c r="E4" s="78"/>
      <c r="F4" s="70" t="s">
        <v>20</v>
      </c>
      <c r="G4" s="80"/>
      <c r="H4" s="80">
        <v>1</v>
      </c>
      <c r="I4" s="80" t="s">
        <v>18</v>
      </c>
      <c r="J4" s="80"/>
      <c r="K4" s="80"/>
      <c r="L4" s="81"/>
    </row>
    <row r="5" spans="1:12" ht="15">
      <c r="A5" s="83"/>
      <c r="B5" s="42" t="str">
        <f t="shared" si="0"/>
        <v>/IE054PL/CountrySpecificDataPL/CommunicationChannel</v>
      </c>
      <c r="C5" s="42" t="s">
        <v>2305</v>
      </c>
      <c r="D5" s="37" t="str">
        <f t="shared" si="1"/>
        <v>@ReturnSystem</v>
      </c>
      <c r="E5" s="42"/>
      <c r="F5" s="54" t="s">
        <v>22</v>
      </c>
      <c r="G5" s="54"/>
      <c r="H5" s="56"/>
      <c r="I5" s="56" t="s">
        <v>23</v>
      </c>
      <c r="J5" s="56" t="s">
        <v>24</v>
      </c>
      <c r="K5" s="56"/>
      <c r="L5" s="59"/>
    </row>
    <row r="6" spans="1:12" ht="15">
      <c r="A6" s="105" t="s">
        <v>15</v>
      </c>
      <c r="B6" s="78" t="str">
        <f t="shared" si="0"/>
        <v>/IE054PL/CountrySpecificDataPL/CommunicationChannel</v>
      </c>
      <c r="C6" s="70" t="s">
        <v>2306</v>
      </c>
      <c r="D6" s="79" t="str">
        <f t="shared" si="1"/>
        <v>Email</v>
      </c>
      <c r="E6" s="78"/>
      <c r="F6" s="70" t="s">
        <v>26</v>
      </c>
      <c r="G6" s="70"/>
      <c r="H6" s="80" t="s">
        <v>27</v>
      </c>
      <c r="I6" s="80" t="s">
        <v>28</v>
      </c>
      <c r="J6" s="80"/>
      <c r="K6" s="80"/>
      <c r="L6" s="81" t="s">
        <v>29</v>
      </c>
    </row>
    <row r="7" spans="1:12" ht="15">
      <c r="A7" s="83"/>
      <c r="B7" s="42" t="str">
        <f t="shared" si="0"/>
        <v>/IE054PL/CountrySpecificDataPL/CommunicationChannel/Email</v>
      </c>
      <c r="C7" s="42" t="s">
        <v>2307</v>
      </c>
      <c r="D7" s="37" t="str">
        <f t="shared" si="1"/>
        <v>@Email</v>
      </c>
      <c r="E7" s="42"/>
      <c r="F7" s="54" t="s">
        <v>31</v>
      </c>
      <c r="G7" s="54"/>
      <c r="H7" s="56"/>
      <c r="I7" s="56" t="s">
        <v>18</v>
      </c>
      <c r="J7" s="56" t="s">
        <v>32</v>
      </c>
      <c r="K7" s="56"/>
      <c r="L7" s="59"/>
    </row>
    <row r="8" spans="1:12" ht="15">
      <c r="A8" s="105" t="s">
        <v>15</v>
      </c>
      <c r="B8" s="78" t="str">
        <f t="shared" si="0"/>
        <v>/IE054PL/CountrySpecificDataPL/CommunicationChannel</v>
      </c>
      <c r="C8" s="70" t="s">
        <v>2334</v>
      </c>
      <c r="D8" s="79" t="str">
        <f t="shared" si="1"/>
        <v>WebService</v>
      </c>
      <c r="E8" s="78"/>
      <c r="F8" s="70" t="s">
        <v>34</v>
      </c>
      <c r="G8" s="70"/>
      <c r="H8" s="80" t="s">
        <v>27</v>
      </c>
      <c r="I8" s="80" t="s">
        <v>28</v>
      </c>
      <c r="J8" s="80"/>
      <c r="K8" s="80"/>
      <c r="L8" s="81" t="s">
        <v>29</v>
      </c>
    </row>
    <row r="9" spans="1:12" ht="15">
      <c r="A9" s="83"/>
      <c r="B9" s="42" t="str">
        <f t="shared" si="0"/>
        <v>/IE054PL/CountrySpecificDataPL/CommunicationChannel/WebService</v>
      </c>
      <c r="C9" s="42" t="s">
        <v>2335</v>
      </c>
      <c r="D9" s="37" t="str">
        <f t="shared" si="1"/>
        <v>@Url</v>
      </c>
      <c r="E9" s="42"/>
      <c r="F9" s="54" t="s">
        <v>36</v>
      </c>
      <c r="G9" s="54"/>
      <c r="H9" s="56"/>
      <c r="I9" s="56" t="s">
        <v>18</v>
      </c>
      <c r="J9" s="56" t="s">
        <v>37</v>
      </c>
      <c r="K9" s="56"/>
      <c r="L9" s="59" t="s">
        <v>38</v>
      </c>
    </row>
    <row r="10" spans="1:12" ht="15">
      <c r="A10" s="105" t="s">
        <v>15</v>
      </c>
      <c r="B10" s="78" t="str">
        <f t="shared" si="0"/>
        <v>/IE054PL/CountrySpecificDataPL/CommunicationChannel</v>
      </c>
      <c r="C10" s="70" t="s">
        <v>2336</v>
      </c>
      <c r="D10" s="79" t="str">
        <f t="shared" si="1"/>
        <v>Seap</v>
      </c>
      <c r="E10" s="78"/>
      <c r="F10" s="70" t="s">
        <v>40</v>
      </c>
      <c r="G10" s="70"/>
      <c r="H10" s="80" t="s">
        <v>27</v>
      </c>
      <c r="I10" s="80" t="s">
        <v>28</v>
      </c>
      <c r="J10" s="80"/>
      <c r="K10" s="80"/>
      <c r="L10" s="81" t="s">
        <v>29</v>
      </c>
    </row>
    <row r="11" spans="1:12" ht="15">
      <c r="A11" s="83"/>
      <c r="B11" s="42" t="str">
        <f t="shared" si="0"/>
        <v>/IE054PL/CountrySpecificDataPL/CommunicationChannel/Seap</v>
      </c>
      <c r="C11" s="42" t="s">
        <v>2337</v>
      </c>
      <c r="D11" s="37" t="str">
        <f t="shared" si="1"/>
        <v>@SeapId</v>
      </c>
      <c r="E11" s="42"/>
      <c r="F11" s="54" t="s">
        <v>42</v>
      </c>
      <c r="G11" s="54"/>
      <c r="H11" s="56"/>
      <c r="I11" s="56" t="s">
        <v>18</v>
      </c>
      <c r="J11" s="56" t="s">
        <v>1824</v>
      </c>
      <c r="K11" s="56"/>
      <c r="L11" s="59"/>
    </row>
    <row r="12" spans="1:12" ht="15">
      <c r="A12" s="105" t="s">
        <v>15</v>
      </c>
      <c r="B12" s="78" t="str">
        <f t="shared" si="0"/>
        <v>/IE054PL/CountrySpecificDataPL/CommunicationChannel</v>
      </c>
      <c r="C12" s="70" t="s">
        <v>2338</v>
      </c>
      <c r="D12" s="79" t="str">
        <f t="shared" si="1"/>
        <v>Epuap</v>
      </c>
      <c r="E12" s="78"/>
      <c r="F12" s="70" t="s">
        <v>45</v>
      </c>
      <c r="G12" s="70"/>
      <c r="H12" s="80" t="s">
        <v>27</v>
      </c>
      <c r="I12" s="80" t="s">
        <v>28</v>
      </c>
      <c r="J12" s="80"/>
      <c r="K12" s="80"/>
      <c r="L12" s="81" t="s">
        <v>29</v>
      </c>
    </row>
    <row r="13" spans="1:12" ht="15">
      <c r="A13" s="83"/>
      <c r="B13" s="42" t="str">
        <f t="shared" si="0"/>
        <v>/IE0054L/CountrySpecificDataPL/CommunicationChannel/Epuap</v>
      </c>
      <c r="C13" s="42" t="s">
        <v>2340</v>
      </c>
      <c r="D13" s="37" t="str">
        <f t="shared" si="1"/>
        <v>@PodmiotId</v>
      </c>
      <c r="E13" s="42"/>
      <c r="F13" s="54" t="s">
        <v>47</v>
      </c>
      <c r="G13" s="54"/>
      <c r="H13" s="56"/>
      <c r="I13" s="56" t="s">
        <v>18</v>
      </c>
      <c r="J13" s="56" t="s">
        <v>43</v>
      </c>
      <c r="K13" s="56"/>
      <c r="L13" s="59"/>
    </row>
    <row r="14" spans="1:12" ht="15">
      <c r="A14" s="83"/>
      <c r="B14" s="42" t="str">
        <f t="shared" si="0"/>
        <v>/IE054PL/CountrySpecificDataPL/CommunicationChannel/Epuap</v>
      </c>
      <c r="C14" s="42" t="s">
        <v>2339</v>
      </c>
      <c r="D14" s="37" t="str">
        <f t="shared" si="1"/>
        <v>@SkrytkaId</v>
      </c>
      <c r="E14" s="42"/>
      <c r="F14" s="54" t="s">
        <v>49</v>
      </c>
      <c r="G14" s="54"/>
      <c r="H14" s="56"/>
      <c r="I14" s="56" t="s">
        <v>18</v>
      </c>
      <c r="J14" s="56" t="s">
        <v>50</v>
      </c>
      <c r="K14" s="56"/>
      <c r="L14" s="59"/>
    </row>
    <row r="15" spans="1:12" ht="15">
      <c r="A15" s="105" t="s">
        <v>15</v>
      </c>
      <c r="B15" s="78" t="str">
        <f t="shared" si="0"/>
        <v>/IE054PL/CountrySpecificDataPL</v>
      </c>
      <c r="C15" s="70" t="s">
        <v>2308</v>
      </c>
      <c r="D15" s="79" t="str">
        <f t="shared" si="1"/>
        <v>RepresentativeForCommunication</v>
      </c>
      <c r="E15" s="78"/>
      <c r="F15" s="70" t="s">
        <v>52</v>
      </c>
      <c r="G15" s="78"/>
      <c r="H15" s="85" t="s">
        <v>27</v>
      </c>
      <c r="I15" s="85" t="s">
        <v>23</v>
      </c>
      <c r="J15" s="85"/>
      <c r="K15" s="85"/>
      <c r="L15" s="78"/>
    </row>
    <row r="16" spans="1:12" ht="15">
      <c r="A16" s="83"/>
      <c r="B16" s="42" t="str">
        <f t="shared" si="0"/>
        <v>/IE054PL/CountrySpecificDataPL/RepresentativeForCommunication</v>
      </c>
      <c r="C16" s="42" t="s">
        <v>2309</v>
      </c>
      <c r="D16" s="37" t="str">
        <f t="shared" si="1"/>
        <v>identificationNumber</v>
      </c>
      <c r="E16" s="42"/>
      <c r="F16" s="42"/>
      <c r="G16" s="42"/>
      <c r="H16" s="43"/>
      <c r="I16" s="43" t="s">
        <v>18</v>
      </c>
      <c r="J16" s="43" t="s">
        <v>178</v>
      </c>
      <c r="K16" s="43"/>
      <c r="L16" s="42" t="s">
        <v>1668</v>
      </c>
    </row>
    <row r="17" spans="1:12" ht="15">
      <c r="A17" s="156" t="s">
        <v>15</v>
      </c>
      <c r="B17" s="33" t="str">
        <f t="shared" ref="B17:B40" si="2">MID(C17,1,FIND("#",SUBSTITUTE(C17,"/","#",LEN(C17)-LEN(SUBSTITUTE(C17,"/",""))),1)-1)</f>
        <v>/IE054PL</v>
      </c>
      <c r="C17" s="33" t="s">
        <v>2310</v>
      </c>
      <c r="D17" s="33" t="str">
        <f t="shared" ref="D17:D40" si="3">RIGHT(C17,LEN(C17)-FIND("#",SUBSTITUTE(C17,"/","#",LEN(C17)-LEN(SUBSTITUTE(C17,"/",""))),1))</f>
        <v>CC054C</v>
      </c>
      <c r="E17" s="33"/>
      <c r="F17" s="33"/>
      <c r="G17" s="33"/>
      <c r="H17" s="34"/>
      <c r="I17" s="34"/>
      <c r="J17" s="34"/>
      <c r="K17" s="34"/>
      <c r="L17" s="33"/>
    </row>
    <row r="18" spans="1:12" ht="15">
      <c r="A18" s="45"/>
      <c r="B18" s="40" t="str">
        <f t="shared" si="2"/>
        <v>/IE054PL/CC054C</v>
      </c>
      <c r="C18" s="40" t="s">
        <v>2311</v>
      </c>
      <c r="D18" s="40" t="str">
        <f t="shared" si="3"/>
        <v>@PhaseID</v>
      </c>
      <c r="E18" s="40"/>
      <c r="F18" s="36" t="s">
        <v>62</v>
      </c>
      <c r="G18" s="40"/>
      <c r="H18" s="41"/>
      <c r="I18" s="38" t="s">
        <v>23</v>
      </c>
      <c r="J18" s="38"/>
      <c r="K18" s="38"/>
      <c r="L18" s="39"/>
    </row>
    <row r="19" spans="1:12" ht="15">
      <c r="A19" s="45"/>
      <c r="B19" s="40" t="str">
        <f t="shared" si="2"/>
        <v>/IE054PL/CC054C</v>
      </c>
      <c r="C19" s="40" t="s">
        <v>2312</v>
      </c>
      <c r="D19" s="40" t="str">
        <f t="shared" si="3"/>
        <v>messageSender</v>
      </c>
      <c r="E19" s="40"/>
      <c r="F19" s="36" t="s">
        <v>2341</v>
      </c>
      <c r="G19" s="40"/>
      <c r="H19" s="41"/>
      <c r="I19" s="38" t="s">
        <v>18</v>
      </c>
      <c r="J19" s="38" t="s">
        <v>58</v>
      </c>
      <c r="K19" s="38"/>
      <c r="L19" s="39"/>
    </row>
    <row r="20" spans="1:12" ht="15">
      <c r="A20" s="45"/>
      <c r="B20" s="40" t="str">
        <f t="shared" si="2"/>
        <v>/IE054PL/CC054C</v>
      </c>
      <c r="C20" s="40" t="s">
        <v>2313</v>
      </c>
      <c r="D20" s="40" t="str">
        <f t="shared" si="3"/>
        <v>messageRecipient</v>
      </c>
      <c r="E20" s="40"/>
      <c r="F20" s="36" t="s">
        <v>2342</v>
      </c>
      <c r="G20" s="37"/>
      <c r="H20" s="38"/>
      <c r="I20" s="38" t="s">
        <v>18</v>
      </c>
      <c r="J20" s="38" t="s">
        <v>58</v>
      </c>
      <c r="K20" s="38"/>
      <c r="L20" s="39"/>
    </row>
    <row r="21" spans="1:12" ht="15">
      <c r="A21" s="45"/>
      <c r="B21" s="40" t="str">
        <f t="shared" si="2"/>
        <v>/IE054PL/CC054C</v>
      </c>
      <c r="C21" s="40" t="s">
        <v>2314</v>
      </c>
      <c r="D21" s="40" t="str">
        <f t="shared" si="3"/>
        <v>preparationDateAndTime</v>
      </c>
      <c r="E21" s="40"/>
      <c r="F21" s="36" t="s">
        <v>68</v>
      </c>
      <c r="G21" s="37"/>
      <c r="H21" s="38"/>
      <c r="I21" s="38" t="s">
        <v>18</v>
      </c>
      <c r="J21" s="38" t="s">
        <v>69</v>
      </c>
      <c r="K21" s="38"/>
      <c r="L21" s="39" t="s">
        <v>70</v>
      </c>
    </row>
    <row r="22" spans="1:12" ht="15">
      <c r="A22" s="45"/>
      <c r="B22" s="40" t="str">
        <f t="shared" si="2"/>
        <v>/IE054PL/CC054C</v>
      </c>
      <c r="C22" s="40" t="s">
        <v>2315</v>
      </c>
      <c r="D22" s="40" t="str">
        <f t="shared" si="3"/>
        <v>messageIdentification</v>
      </c>
      <c r="E22" s="40"/>
      <c r="F22" s="36" t="s">
        <v>72</v>
      </c>
      <c r="G22" s="37"/>
      <c r="H22" s="38"/>
      <c r="I22" s="38" t="s">
        <v>18</v>
      </c>
      <c r="J22" s="38" t="s">
        <v>58</v>
      </c>
      <c r="K22" s="38"/>
      <c r="L22" s="39"/>
    </row>
    <row r="23" spans="1:12" ht="15">
      <c r="A23" s="45"/>
      <c r="B23" s="40" t="str">
        <f t="shared" si="2"/>
        <v>/IE054PL/CC054C</v>
      </c>
      <c r="C23" s="40" t="s">
        <v>2316</v>
      </c>
      <c r="D23" s="40" t="str">
        <f t="shared" si="3"/>
        <v>messageType</v>
      </c>
      <c r="E23" s="40"/>
      <c r="F23" s="36" t="s">
        <v>75</v>
      </c>
      <c r="G23" s="37"/>
      <c r="H23" s="38"/>
      <c r="I23" s="38" t="s">
        <v>18</v>
      </c>
      <c r="J23" s="38" t="s">
        <v>76</v>
      </c>
      <c r="K23" s="38" t="s">
        <v>77</v>
      </c>
      <c r="L23" s="39"/>
    </row>
    <row r="24" spans="1:12" ht="15">
      <c r="A24" s="45"/>
      <c r="B24" s="40" t="str">
        <f t="shared" si="2"/>
        <v>/IE054PL/CC054C</v>
      </c>
      <c r="C24" s="40" t="s">
        <v>2317</v>
      </c>
      <c r="D24" s="40" t="str">
        <f t="shared" si="3"/>
        <v>correlationIdentifier</v>
      </c>
      <c r="E24" s="40"/>
      <c r="F24" s="36" t="s">
        <v>79</v>
      </c>
      <c r="G24" s="37"/>
      <c r="H24" s="38"/>
      <c r="I24" s="38" t="s">
        <v>28</v>
      </c>
      <c r="J24" s="38" t="s">
        <v>58</v>
      </c>
      <c r="K24" s="38"/>
      <c r="L24" s="44" t="s">
        <v>80</v>
      </c>
    </row>
    <row r="25" spans="1:12" ht="15">
      <c r="A25" s="156" t="s">
        <v>15</v>
      </c>
      <c r="B25" s="33" t="str">
        <f t="shared" si="2"/>
        <v>/IE054PL/CC054C</v>
      </c>
      <c r="C25" s="33" t="s">
        <v>2318</v>
      </c>
      <c r="D25" s="33" t="str">
        <f t="shared" si="3"/>
        <v>TransitOperation</v>
      </c>
      <c r="E25" s="33"/>
      <c r="F25" s="50"/>
      <c r="G25" s="51"/>
      <c r="H25" s="52"/>
      <c r="I25" s="52"/>
      <c r="J25" s="52"/>
      <c r="K25" s="52"/>
      <c r="L25" s="53"/>
    </row>
    <row r="26" spans="1:12" ht="15">
      <c r="A26" s="45"/>
      <c r="B26" s="40" t="str">
        <f t="shared" si="2"/>
        <v>/IE054PL/CC054C/TransitOperation</v>
      </c>
      <c r="C26" s="40" t="s">
        <v>2319</v>
      </c>
      <c r="D26" s="40" t="str">
        <f t="shared" si="3"/>
        <v>MRN</v>
      </c>
      <c r="E26" s="40"/>
      <c r="F26" s="42" t="s">
        <v>1011</v>
      </c>
      <c r="G26" s="42"/>
      <c r="H26" s="43"/>
      <c r="I26" s="43" t="s">
        <v>18</v>
      </c>
      <c r="J26" s="43" t="s">
        <v>1012</v>
      </c>
      <c r="K26" s="43"/>
      <c r="L26" s="42" t="s">
        <v>70</v>
      </c>
    </row>
    <row r="27" spans="1:12" ht="15">
      <c r="A27" s="45"/>
      <c r="B27" s="40" t="str">
        <f t="shared" si="2"/>
        <v>/IE054PL/CC054C/TransitOperation</v>
      </c>
      <c r="C27" s="40" t="s">
        <v>2320</v>
      </c>
      <c r="D27" s="40" t="str">
        <f t="shared" si="3"/>
        <v>releaseRequested</v>
      </c>
      <c r="E27" s="40"/>
      <c r="F27" s="36" t="s">
        <v>2343</v>
      </c>
      <c r="G27" s="40"/>
      <c r="H27" s="41"/>
      <c r="I27" s="38" t="s">
        <v>18</v>
      </c>
      <c r="J27" s="38" t="s">
        <v>103</v>
      </c>
      <c r="K27" s="41" t="s">
        <v>2344</v>
      </c>
      <c r="L27" s="40"/>
    </row>
    <row r="28" spans="1:12" ht="15">
      <c r="A28" s="45"/>
      <c r="B28" s="40" t="str">
        <f t="shared" si="2"/>
        <v>/IE054PL/CC054C/TransitOperation</v>
      </c>
      <c r="C28" s="40" t="s">
        <v>2321</v>
      </c>
      <c r="D28" s="40" t="str">
        <f t="shared" si="3"/>
        <v>releaseRequestDateAndTime</v>
      </c>
      <c r="E28" s="40"/>
      <c r="F28" s="42" t="s">
        <v>2345</v>
      </c>
      <c r="G28" s="42"/>
      <c r="H28" s="43"/>
      <c r="I28" s="43" t="s">
        <v>18</v>
      </c>
      <c r="J28" s="43" t="s">
        <v>69</v>
      </c>
      <c r="K28" s="43"/>
      <c r="L28" s="42" t="s">
        <v>70</v>
      </c>
    </row>
    <row r="29" spans="1:12" ht="15">
      <c r="A29" s="156" t="s">
        <v>15</v>
      </c>
      <c r="B29" s="33" t="str">
        <f t="shared" si="2"/>
        <v>/IE054PL/CC054C</v>
      </c>
      <c r="C29" s="33" t="s">
        <v>2322</v>
      </c>
      <c r="D29" s="33" t="str">
        <f t="shared" si="3"/>
        <v>CustomsOfficeOfDeparture</v>
      </c>
      <c r="E29" s="33"/>
      <c r="F29" s="33" t="s">
        <v>1638</v>
      </c>
      <c r="G29" s="33"/>
      <c r="H29" s="34">
        <v>1</v>
      </c>
      <c r="I29" s="34" t="s">
        <v>18</v>
      </c>
      <c r="J29" s="34"/>
      <c r="K29" s="34"/>
      <c r="L29" s="33"/>
    </row>
    <row r="30" spans="1:12" ht="15">
      <c r="A30" s="45"/>
      <c r="B30" s="40" t="str">
        <f t="shared" si="2"/>
        <v>/IE054PL/CC054C/CustomsOfficeOfDeparture</v>
      </c>
      <c r="C30" s="40" t="s">
        <v>2323</v>
      </c>
      <c r="D30" s="40" t="str">
        <f t="shared" si="3"/>
        <v>referenceNumber</v>
      </c>
      <c r="E30" s="40"/>
      <c r="F30" s="40" t="s">
        <v>141</v>
      </c>
      <c r="G30" s="40"/>
      <c r="H30" s="41"/>
      <c r="I30" s="41" t="s">
        <v>18</v>
      </c>
      <c r="J30" s="41" t="s">
        <v>142</v>
      </c>
      <c r="K30" s="41" t="s">
        <v>143</v>
      </c>
      <c r="L30" s="40"/>
    </row>
    <row r="31" spans="1:12" ht="15">
      <c r="A31" s="156" t="s">
        <v>15</v>
      </c>
      <c r="B31" s="33" t="str">
        <f t="shared" si="2"/>
        <v>/IE054PL/CC054C</v>
      </c>
      <c r="C31" s="33" t="s">
        <v>2324</v>
      </c>
      <c r="D31" s="33" t="str">
        <f t="shared" si="3"/>
        <v>HolderOfTheTransitProcedure</v>
      </c>
      <c r="E31" s="33"/>
      <c r="F31" s="33" t="s">
        <v>175</v>
      </c>
      <c r="G31" s="33"/>
      <c r="H31" s="34">
        <v>1</v>
      </c>
      <c r="I31" s="34" t="s">
        <v>18</v>
      </c>
      <c r="J31" s="34"/>
      <c r="K31" s="34"/>
      <c r="L31" s="33"/>
    </row>
    <row r="32" spans="1:12" ht="15">
      <c r="A32" s="45"/>
      <c r="B32" s="40" t="str">
        <f t="shared" si="2"/>
        <v>/IE054PL/CC054C/HolderOfTheTransitProcedure</v>
      </c>
      <c r="C32" s="40" t="s">
        <v>2325</v>
      </c>
      <c r="D32" s="40" t="str">
        <f t="shared" si="3"/>
        <v>identificationNumber</v>
      </c>
      <c r="E32" s="40"/>
      <c r="F32" s="40" t="s">
        <v>177</v>
      </c>
      <c r="G32" s="40"/>
      <c r="H32" s="41"/>
      <c r="I32" s="41" t="s">
        <v>23</v>
      </c>
      <c r="J32" s="41" t="s">
        <v>178</v>
      </c>
      <c r="K32" s="41"/>
      <c r="L32" s="40" t="s">
        <v>1825</v>
      </c>
    </row>
    <row r="33" spans="1:12" ht="15">
      <c r="A33" s="45"/>
      <c r="B33" s="40" t="str">
        <f t="shared" si="2"/>
        <v>/IE054PL/CC054C/HolderOfTheTransitProcedure</v>
      </c>
      <c r="C33" s="40" t="s">
        <v>2326</v>
      </c>
      <c r="D33" s="40" t="str">
        <f t="shared" si="3"/>
        <v>TIRHolderIdentificationNumber</v>
      </c>
      <c r="E33" s="40"/>
      <c r="F33" s="40" t="s">
        <v>180</v>
      </c>
      <c r="G33" s="40"/>
      <c r="H33" s="41"/>
      <c r="I33" s="41" t="s">
        <v>28</v>
      </c>
      <c r="J33" s="41" t="s">
        <v>178</v>
      </c>
      <c r="K33" s="41"/>
      <c r="L33" s="40" t="s">
        <v>181</v>
      </c>
    </row>
    <row r="34" spans="1:12" ht="15">
      <c r="A34" s="45"/>
      <c r="B34" s="40" t="str">
        <f t="shared" si="2"/>
        <v>/IE054PL/CC054C/HolderOfTheTransitProcedure</v>
      </c>
      <c r="C34" s="40" t="s">
        <v>2327</v>
      </c>
      <c r="D34" s="40" t="str">
        <f t="shared" si="3"/>
        <v>name</v>
      </c>
      <c r="E34" s="40"/>
      <c r="F34" s="40" t="s">
        <v>183</v>
      </c>
      <c r="G34" s="40"/>
      <c r="H34" s="41"/>
      <c r="I34" s="41" t="s">
        <v>28</v>
      </c>
      <c r="J34" s="41" t="s">
        <v>184</v>
      </c>
      <c r="K34" s="41"/>
      <c r="L34" s="40" t="s">
        <v>186</v>
      </c>
    </row>
    <row r="35" spans="1:12" ht="15">
      <c r="A35" s="156" t="s">
        <v>15</v>
      </c>
      <c r="B35" s="33" t="str">
        <f t="shared" si="2"/>
        <v>/IE054PL/CC054C/HolderOfTheTransitProcedure</v>
      </c>
      <c r="C35" s="33" t="s">
        <v>2328</v>
      </c>
      <c r="D35" s="33" t="str">
        <f t="shared" si="3"/>
        <v>Address</v>
      </c>
      <c r="E35" s="33"/>
      <c r="F35" s="33" t="s">
        <v>197</v>
      </c>
      <c r="G35" s="33"/>
      <c r="H35" s="34" t="s">
        <v>27</v>
      </c>
      <c r="I35" s="34" t="s">
        <v>28</v>
      </c>
      <c r="J35" s="34"/>
      <c r="K35" s="34"/>
      <c r="L35" s="33" t="s">
        <v>186</v>
      </c>
    </row>
    <row r="36" spans="1:12" ht="15">
      <c r="A36" s="45"/>
      <c r="B36" s="40" t="str">
        <f t="shared" si="2"/>
        <v>/IE054PL/CC054C/HolderOfTheTransitProcedure/Address</v>
      </c>
      <c r="C36" s="40" t="s">
        <v>2329</v>
      </c>
      <c r="D36" s="40" t="str">
        <f t="shared" si="3"/>
        <v>streetAndNumber</v>
      </c>
      <c r="E36" s="40"/>
      <c r="F36" s="40" t="s">
        <v>199</v>
      </c>
      <c r="G36" s="40"/>
      <c r="H36" s="41"/>
      <c r="I36" s="41" t="s">
        <v>18</v>
      </c>
      <c r="J36" s="41" t="s">
        <v>184</v>
      </c>
      <c r="K36" s="41"/>
      <c r="L36" s="40"/>
    </row>
    <row r="37" spans="1:12" ht="15">
      <c r="A37" s="45"/>
      <c r="B37" s="40" t="str">
        <f t="shared" si="2"/>
        <v>/IE054PL/CC054C/HolderOfTheTransitProcedure/Address</v>
      </c>
      <c r="C37" s="40" t="s">
        <v>2330</v>
      </c>
      <c r="D37" s="40" t="str">
        <f t="shared" si="3"/>
        <v>postcode</v>
      </c>
      <c r="E37" s="40"/>
      <c r="F37" s="40" t="s">
        <v>211</v>
      </c>
      <c r="G37" s="40"/>
      <c r="H37" s="41"/>
      <c r="I37" s="41" t="s">
        <v>28</v>
      </c>
      <c r="J37" s="41" t="s">
        <v>178</v>
      </c>
      <c r="K37" s="41"/>
      <c r="L37" s="40" t="s">
        <v>213</v>
      </c>
    </row>
    <row r="38" spans="1:12" ht="15">
      <c r="A38" s="45"/>
      <c r="B38" s="40" t="str">
        <f t="shared" si="2"/>
        <v>/IE054PL/CC054C/HolderOfTheTransitProcedure/Address</v>
      </c>
      <c r="C38" s="40" t="s">
        <v>2331</v>
      </c>
      <c r="D38" s="40" t="str">
        <f t="shared" si="3"/>
        <v>city</v>
      </c>
      <c r="E38" s="40"/>
      <c r="F38" s="40" t="s">
        <v>215</v>
      </c>
      <c r="G38" s="40"/>
      <c r="H38" s="41"/>
      <c r="I38" s="41" t="s">
        <v>18</v>
      </c>
      <c r="J38" s="41" t="s">
        <v>58</v>
      </c>
      <c r="K38" s="41"/>
      <c r="L38" s="40"/>
    </row>
    <row r="39" spans="1:12" ht="15">
      <c r="A39" s="45"/>
      <c r="B39" s="40" t="str">
        <f t="shared" si="2"/>
        <v>/IE054PL/CC054C/HolderOfTheTransitProcedure/Address</v>
      </c>
      <c r="C39" s="40" t="s">
        <v>2332</v>
      </c>
      <c r="D39" s="40" t="str">
        <f t="shared" si="3"/>
        <v>country</v>
      </c>
      <c r="E39" s="40"/>
      <c r="F39" s="40" t="s">
        <v>194</v>
      </c>
      <c r="G39" s="40"/>
      <c r="H39" s="41"/>
      <c r="I39" s="41" t="s">
        <v>18</v>
      </c>
      <c r="J39" s="41" t="s">
        <v>116</v>
      </c>
      <c r="K39" s="41" t="s">
        <v>195</v>
      </c>
      <c r="L39" s="40"/>
    </row>
    <row r="40" spans="1:12" ht="15">
      <c r="A40" s="156" t="s">
        <v>15</v>
      </c>
      <c r="B40" s="33" t="str">
        <f t="shared" si="2"/>
        <v>/IE054PL</v>
      </c>
      <c r="C40" s="33" t="s">
        <v>2333</v>
      </c>
      <c r="D40" s="33" t="str">
        <f t="shared" si="3"/>
        <v>Signature</v>
      </c>
      <c r="E40" s="33"/>
      <c r="F40" s="33" t="s">
        <v>1604</v>
      </c>
      <c r="G40" s="33"/>
      <c r="H40" s="34" t="s">
        <v>27</v>
      </c>
      <c r="I40" s="34" t="s">
        <v>23</v>
      </c>
      <c r="J40" s="34"/>
      <c r="K40" s="34"/>
      <c r="L40" s="33" t="s">
        <v>1775</v>
      </c>
    </row>
    <row r="41" spans="1:12">
      <c r="B41" s="18"/>
      <c r="C41" s="18"/>
      <c r="D41" s="18"/>
      <c r="E41" s="18"/>
      <c r="F41" s="18"/>
      <c r="G41" s="18"/>
      <c r="H41" s="18"/>
      <c r="I41" s="18"/>
      <c r="J41" s="18"/>
      <c r="K41" s="18"/>
      <c r="L41" s="18"/>
    </row>
    <row r="42" spans="1:12">
      <c r="B42" s="18"/>
      <c r="C42" s="18"/>
      <c r="D42" s="18"/>
      <c r="E42" s="18"/>
      <c r="F42" s="18"/>
      <c r="G42" s="18"/>
      <c r="H42" s="18"/>
      <c r="I42" s="18"/>
      <c r="J42" s="18"/>
      <c r="K42" s="18"/>
      <c r="L42" s="18"/>
    </row>
  </sheetData>
  <autoFilter ref="A2:L49" xr:uid="{55F5FF28-0F82-4895-8C45-CE861A4E25A8}"/>
  <hyperlinks>
    <hyperlink ref="A1" location="METRYKA!A1" display="METRYKA" xr:uid="{66EB8156-3699-4372-8EEC-F7A83FE1FC89}"/>
  </hyperlinks>
  <pageMargins left="0.7" right="0.7" top="0.75" bottom="0.75"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A6597F-48AC-4322-9332-F4A3F1DDE523}">
  <dimension ref="A1:L33"/>
  <sheetViews>
    <sheetView workbookViewId="0">
      <selection sqref="A1:A1048576"/>
    </sheetView>
  </sheetViews>
  <sheetFormatPr defaultRowHeight="12.75"/>
  <cols>
    <col min="1" max="1" width="9.7109375" style="20" customWidth="1"/>
    <col min="2" max="2" width="57.7109375" hidden="1" customWidth="1"/>
    <col min="3" max="3" width="74.28515625" bestFit="1" customWidth="1"/>
    <col min="4" max="4" width="31.42578125" hidden="1" customWidth="1"/>
    <col min="5" max="5" width="12.7109375" customWidth="1"/>
    <col min="8" max="8" width="9.7109375" style="20" customWidth="1"/>
    <col min="9" max="9" width="15.7109375" style="20" customWidth="1"/>
    <col min="10" max="10" width="9.140625" style="20"/>
    <col min="11" max="11" width="13.28515625" style="20" bestFit="1" customWidth="1"/>
    <col min="12" max="12" width="12.85546875" bestFit="1" customWidth="1"/>
  </cols>
  <sheetData>
    <row r="1" spans="1:12" ht="28.5">
      <c r="A1" s="74" t="s">
        <v>3960</v>
      </c>
      <c r="B1" s="66" t="s">
        <v>3944</v>
      </c>
      <c r="C1" s="66" t="str">
        <f>MID(C3,2,FIND("#",SUBSTITUTE(C3,"/","#",LEN(C3)-LEN(SUBSTITUTE(C3,"/",""))),1)-2)</f>
        <v>IE055PL</v>
      </c>
      <c r="D1" s="35"/>
      <c r="E1" s="35"/>
      <c r="F1" s="35"/>
      <c r="G1" s="35"/>
      <c r="H1" s="45"/>
      <c r="I1" s="45"/>
      <c r="J1" s="45"/>
      <c r="K1" s="45"/>
      <c r="L1" s="35"/>
    </row>
    <row r="2" spans="1:12" ht="30">
      <c r="A2" s="64" t="s">
        <v>4002</v>
      </c>
      <c r="B2" s="62" t="s">
        <v>1484</v>
      </c>
      <c r="C2" s="30" t="s">
        <v>1485</v>
      </c>
      <c r="D2" s="31" t="s">
        <v>6</v>
      </c>
      <c r="E2" s="32" t="s">
        <v>1486</v>
      </c>
      <c r="F2" s="31" t="s">
        <v>8</v>
      </c>
      <c r="G2" s="31" t="s">
        <v>9</v>
      </c>
      <c r="H2" s="32" t="s">
        <v>10</v>
      </c>
      <c r="I2" s="32" t="s">
        <v>11</v>
      </c>
      <c r="J2" s="32" t="s">
        <v>12</v>
      </c>
      <c r="K2" s="32" t="s">
        <v>13</v>
      </c>
      <c r="L2" s="31" t="s">
        <v>14</v>
      </c>
    </row>
    <row r="3" spans="1:12" ht="15">
      <c r="A3" s="156" t="s">
        <v>15</v>
      </c>
      <c r="B3" s="33" t="str">
        <f t="shared" ref="B3:B31" si="0">MID(C3,1,FIND("#",SUBSTITUTE(C3,"/","#",LEN(C3)-LEN(SUBSTITUTE(C3,"/",""))),1)-1)</f>
        <v>/IE055PL</v>
      </c>
      <c r="C3" s="33" t="s">
        <v>2346</v>
      </c>
      <c r="D3" s="33" t="str">
        <f t="shared" ref="D3:D31" si="1">RIGHT(C3,LEN(C3)-FIND("#",SUBSTITUTE(C3,"/","#",LEN(C3)-LEN(SUBSTITUTE(C3,"/",""))),1))</f>
        <v>CC055C</v>
      </c>
      <c r="E3" s="33"/>
      <c r="F3" s="33"/>
      <c r="G3" s="33"/>
      <c r="H3" s="34"/>
      <c r="I3" s="34"/>
      <c r="J3" s="34"/>
      <c r="K3" s="34"/>
      <c r="L3" s="33"/>
    </row>
    <row r="4" spans="1:12" ht="15">
      <c r="A4" s="45"/>
      <c r="B4" s="40" t="str">
        <f t="shared" si="0"/>
        <v>/IE055PL/CC055C</v>
      </c>
      <c r="C4" s="40" t="s">
        <v>2347</v>
      </c>
      <c r="D4" s="40" t="str">
        <f t="shared" si="1"/>
        <v>@PhaseID</v>
      </c>
      <c r="E4" s="40"/>
      <c r="F4" s="36" t="s">
        <v>62</v>
      </c>
      <c r="G4" s="37"/>
      <c r="H4" s="38"/>
      <c r="I4" s="38" t="s">
        <v>23</v>
      </c>
      <c r="J4" s="38"/>
      <c r="K4" s="38"/>
      <c r="L4" s="39"/>
    </row>
    <row r="5" spans="1:12" ht="15">
      <c r="A5" s="45"/>
      <c r="B5" s="40" t="str">
        <f t="shared" si="0"/>
        <v>/IE055PL/CC055C</v>
      </c>
      <c r="C5" s="40" t="s">
        <v>2348</v>
      </c>
      <c r="D5" s="40" t="str">
        <f t="shared" si="1"/>
        <v>messageSender</v>
      </c>
      <c r="E5" s="40"/>
      <c r="F5" s="36" t="s">
        <v>64</v>
      </c>
      <c r="G5" s="37"/>
      <c r="H5" s="38"/>
      <c r="I5" s="38" t="s">
        <v>18</v>
      </c>
      <c r="J5" s="38" t="s">
        <v>58</v>
      </c>
      <c r="K5" s="38"/>
      <c r="L5" s="39"/>
    </row>
    <row r="6" spans="1:12" ht="15">
      <c r="A6" s="45"/>
      <c r="B6" s="40" t="str">
        <f t="shared" si="0"/>
        <v>/IE055PL/CC055C</v>
      </c>
      <c r="C6" s="40" t="s">
        <v>2349</v>
      </c>
      <c r="D6" s="40" t="str">
        <f t="shared" si="1"/>
        <v>messageRecipient</v>
      </c>
      <c r="E6" s="40"/>
      <c r="F6" s="36" t="s">
        <v>66</v>
      </c>
      <c r="G6" s="37"/>
      <c r="H6" s="38"/>
      <c r="I6" s="38" t="s">
        <v>18</v>
      </c>
      <c r="J6" s="38" t="s">
        <v>58</v>
      </c>
      <c r="K6" s="38"/>
      <c r="L6" s="39"/>
    </row>
    <row r="7" spans="1:12" ht="15">
      <c r="A7" s="45"/>
      <c r="B7" s="40" t="str">
        <f t="shared" si="0"/>
        <v>/IE055PL/CC055C</v>
      </c>
      <c r="C7" s="40" t="s">
        <v>2350</v>
      </c>
      <c r="D7" s="40" t="str">
        <f t="shared" si="1"/>
        <v>preparationDateAndTime</v>
      </c>
      <c r="E7" s="40"/>
      <c r="F7" s="36" t="s">
        <v>68</v>
      </c>
      <c r="G7" s="37"/>
      <c r="H7" s="38"/>
      <c r="I7" s="38" t="s">
        <v>18</v>
      </c>
      <c r="J7" s="38" t="s">
        <v>69</v>
      </c>
      <c r="K7" s="38"/>
      <c r="L7" s="39" t="s">
        <v>70</v>
      </c>
    </row>
    <row r="8" spans="1:12" ht="15">
      <c r="A8" s="45"/>
      <c r="B8" s="40" t="str">
        <f t="shared" si="0"/>
        <v>/IE055PL/CC055C</v>
      </c>
      <c r="C8" s="40" t="s">
        <v>2351</v>
      </c>
      <c r="D8" s="40" t="str">
        <f t="shared" si="1"/>
        <v>messageIdentification</v>
      </c>
      <c r="E8" s="40"/>
      <c r="F8" s="36" t="s">
        <v>72</v>
      </c>
      <c r="G8" s="37"/>
      <c r="H8" s="38"/>
      <c r="I8" s="38" t="s">
        <v>18</v>
      </c>
      <c r="J8" s="38" t="s">
        <v>58</v>
      </c>
      <c r="K8" s="38"/>
      <c r="L8" s="39" t="s">
        <v>73</v>
      </c>
    </row>
    <row r="9" spans="1:12" ht="15">
      <c r="A9" s="45"/>
      <c r="B9" s="40" t="str">
        <f t="shared" si="0"/>
        <v>/IE055PL/CC055C</v>
      </c>
      <c r="C9" s="40" t="s">
        <v>2352</v>
      </c>
      <c r="D9" s="40" t="str">
        <f t="shared" si="1"/>
        <v>messageType</v>
      </c>
      <c r="E9" s="40"/>
      <c r="F9" s="36" t="s">
        <v>75</v>
      </c>
      <c r="G9" s="37"/>
      <c r="H9" s="38"/>
      <c r="I9" s="38" t="s">
        <v>18</v>
      </c>
      <c r="J9" s="38" t="s">
        <v>76</v>
      </c>
      <c r="K9" s="38" t="s">
        <v>77</v>
      </c>
      <c r="L9" s="39"/>
    </row>
    <row r="10" spans="1:12" ht="30">
      <c r="A10" s="45"/>
      <c r="B10" s="40" t="str">
        <f t="shared" si="0"/>
        <v>/IE055PL/CC055C</v>
      </c>
      <c r="C10" s="40" t="s">
        <v>2353</v>
      </c>
      <c r="D10" s="40" t="str">
        <f t="shared" si="1"/>
        <v>correlationIdentifier</v>
      </c>
      <c r="E10" s="40"/>
      <c r="F10" s="36" t="s">
        <v>79</v>
      </c>
      <c r="G10" s="37"/>
      <c r="H10" s="38"/>
      <c r="I10" s="38" t="s">
        <v>28</v>
      </c>
      <c r="J10" s="38" t="s">
        <v>58</v>
      </c>
      <c r="K10" s="38"/>
      <c r="L10" s="44" t="s">
        <v>80</v>
      </c>
    </row>
    <row r="11" spans="1:12" ht="15">
      <c r="A11" s="156" t="s">
        <v>15</v>
      </c>
      <c r="B11" s="33" t="str">
        <f t="shared" si="0"/>
        <v>/IE055PL/CC055C</v>
      </c>
      <c r="C11" s="33" t="s">
        <v>2354</v>
      </c>
      <c r="D11" s="33" t="str">
        <f t="shared" si="1"/>
        <v>TransitOperation</v>
      </c>
      <c r="E11" s="33"/>
      <c r="F11" s="89" t="s">
        <v>1499</v>
      </c>
      <c r="G11" s="33"/>
      <c r="H11" s="34">
        <v>1</v>
      </c>
      <c r="I11" s="34" t="s">
        <v>18</v>
      </c>
      <c r="J11" s="34"/>
      <c r="K11" s="34"/>
      <c r="L11" s="33"/>
    </row>
    <row r="12" spans="1:12" ht="15">
      <c r="A12" s="45"/>
      <c r="B12" s="40" t="str">
        <f t="shared" si="0"/>
        <v>/IE055PL/CC055C/TransitOperation</v>
      </c>
      <c r="C12" s="40" t="s">
        <v>2355</v>
      </c>
      <c r="D12" s="40" t="str">
        <f t="shared" si="1"/>
        <v>MRN</v>
      </c>
      <c r="E12" s="40"/>
      <c r="F12" s="42" t="s">
        <v>1011</v>
      </c>
      <c r="G12" s="42"/>
      <c r="H12" s="43"/>
      <c r="I12" s="43" t="s">
        <v>18</v>
      </c>
      <c r="J12" s="43" t="s">
        <v>1012</v>
      </c>
      <c r="K12" s="43"/>
      <c r="L12" s="42" t="s">
        <v>70</v>
      </c>
    </row>
    <row r="13" spans="1:12" ht="15">
      <c r="A13" s="45"/>
      <c r="B13" s="40" t="str">
        <f t="shared" si="0"/>
        <v>/IE055PL/CC055C/TransitOperation</v>
      </c>
      <c r="C13" s="40" t="s">
        <v>2356</v>
      </c>
      <c r="D13" s="40" t="str">
        <f t="shared" si="1"/>
        <v>declarationAcceptanceDate</v>
      </c>
      <c r="E13" s="40"/>
      <c r="F13" s="42" t="s">
        <v>2019</v>
      </c>
      <c r="G13" s="40"/>
      <c r="H13" s="41"/>
      <c r="I13" s="38" t="s">
        <v>18</v>
      </c>
      <c r="J13" s="38" t="s">
        <v>123</v>
      </c>
      <c r="K13" s="41"/>
      <c r="L13" s="40" t="s">
        <v>70</v>
      </c>
    </row>
    <row r="14" spans="1:12" ht="15">
      <c r="A14" s="156" t="s">
        <v>15</v>
      </c>
      <c r="B14" s="33" t="str">
        <f t="shared" si="0"/>
        <v>/IE055PL/CC055C</v>
      </c>
      <c r="C14" s="33" t="s">
        <v>2357</v>
      </c>
      <c r="D14" s="33" t="str">
        <f t="shared" si="1"/>
        <v>CustomsOfficeOfDeparture</v>
      </c>
      <c r="E14" s="33"/>
      <c r="F14" s="33" t="s">
        <v>1638</v>
      </c>
      <c r="G14" s="33"/>
      <c r="H14" s="34">
        <v>1</v>
      </c>
      <c r="I14" s="34" t="s">
        <v>18</v>
      </c>
      <c r="J14" s="34"/>
      <c r="K14" s="34"/>
      <c r="L14" s="33"/>
    </row>
    <row r="15" spans="1:12" ht="15">
      <c r="A15" s="45"/>
      <c r="B15" s="40" t="str">
        <f t="shared" si="0"/>
        <v>/IE055PL/CC055C/CustomsOfficeOfDeparture</v>
      </c>
      <c r="C15" s="40" t="s">
        <v>2358</v>
      </c>
      <c r="D15" s="40" t="str">
        <f t="shared" si="1"/>
        <v>referenceNumber</v>
      </c>
      <c r="E15" s="40"/>
      <c r="F15" s="42" t="s">
        <v>141</v>
      </c>
      <c r="G15" s="40"/>
      <c r="H15" s="41"/>
      <c r="I15" s="38" t="s">
        <v>18</v>
      </c>
      <c r="J15" s="38" t="s">
        <v>142</v>
      </c>
      <c r="K15" s="41" t="s">
        <v>143</v>
      </c>
      <c r="L15" s="40"/>
    </row>
    <row r="16" spans="1:12" ht="15">
      <c r="A16" s="156" t="s">
        <v>15</v>
      </c>
      <c r="B16" s="33" t="str">
        <f t="shared" si="0"/>
        <v>/IE055PL/CC055C</v>
      </c>
      <c r="C16" s="33" t="s">
        <v>2359</v>
      </c>
      <c r="D16" s="33" t="str">
        <f t="shared" si="1"/>
        <v>HolderOfTheTransitProcedure</v>
      </c>
      <c r="E16" s="33"/>
      <c r="F16" s="33" t="s">
        <v>175</v>
      </c>
      <c r="G16" s="33"/>
      <c r="H16" s="34">
        <v>1</v>
      </c>
      <c r="I16" s="34" t="s">
        <v>18</v>
      </c>
      <c r="J16" s="34"/>
      <c r="K16" s="34"/>
      <c r="L16" s="33"/>
    </row>
    <row r="17" spans="1:12" ht="15">
      <c r="A17" s="45"/>
      <c r="B17" s="40" t="str">
        <f t="shared" si="0"/>
        <v>/IE055PL/CC055C/HolderOfTheTransitProcedure</v>
      </c>
      <c r="C17" s="40" t="s">
        <v>2360</v>
      </c>
      <c r="D17" s="40" t="str">
        <f t="shared" si="1"/>
        <v>identificationNumber</v>
      </c>
      <c r="E17" s="40"/>
      <c r="F17" s="40" t="s">
        <v>177</v>
      </c>
      <c r="G17" s="40"/>
      <c r="H17" s="41"/>
      <c r="I17" s="41" t="s">
        <v>23</v>
      </c>
      <c r="J17" s="41" t="s">
        <v>178</v>
      </c>
      <c r="K17" s="41"/>
      <c r="L17" s="40" t="s">
        <v>1825</v>
      </c>
    </row>
    <row r="18" spans="1:12" ht="15">
      <c r="A18" s="45"/>
      <c r="B18" s="40" t="str">
        <f t="shared" si="0"/>
        <v>/IE055PL/CC055C/HolderOfTheTransitProcedure</v>
      </c>
      <c r="C18" s="40" t="s">
        <v>2361</v>
      </c>
      <c r="D18" s="40" t="str">
        <f t="shared" si="1"/>
        <v>name</v>
      </c>
      <c r="E18" s="40"/>
      <c r="F18" s="40" t="s">
        <v>183</v>
      </c>
      <c r="G18" s="40"/>
      <c r="H18" s="41"/>
      <c r="I18" s="41" t="s">
        <v>23</v>
      </c>
      <c r="J18" s="41" t="s">
        <v>184</v>
      </c>
      <c r="K18" s="41"/>
      <c r="L18" s="40"/>
    </row>
    <row r="19" spans="1:12" ht="15">
      <c r="A19" s="156" t="s">
        <v>15</v>
      </c>
      <c r="B19" s="33" t="str">
        <f t="shared" si="0"/>
        <v>/IE055PL/CC055C/HolderOfTheTransitProcedure</v>
      </c>
      <c r="C19" s="33" t="s">
        <v>2362</v>
      </c>
      <c r="D19" s="33" t="str">
        <f t="shared" si="1"/>
        <v>Address</v>
      </c>
      <c r="E19" s="33"/>
      <c r="F19" s="33" t="s">
        <v>197</v>
      </c>
      <c r="G19" s="33"/>
      <c r="H19" s="34" t="s">
        <v>27</v>
      </c>
      <c r="I19" s="34" t="s">
        <v>23</v>
      </c>
      <c r="J19" s="34"/>
      <c r="K19" s="34"/>
      <c r="L19" s="33"/>
    </row>
    <row r="20" spans="1:12" ht="15">
      <c r="A20" s="45"/>
      <c r="B20" s="40" t="str">
        <f t="shared" si="0"/>
        <v>/IE055PL/CC055C/HolderOfTheTransitProcedure/Address</v>
      </c>
      <c r="C20" s="40" t="s">
        <v>2363</v>
      </c>
      <c r="D20" s="40" t="str">
        <f t="shared" si="1"/>
        <v>streetAndNumber</v>
      </c>
      <c r="E20" s="40"/>
      <c r="F20" s="40" t="s">
        <v>199</v>
      </c>
      <c r="G20" s="40"/>
      <c r="H20" s="41"/>
      <c r="I20" s="41" t="s">
        <v>18</v>
      </c>
      <c r="J20" s="41" t="s">
        <v>184</v>
      </c>
      <c r="K20" s="41"/>
      <c r="L20" s="40"/>
    </row>
    <row r="21" spans="1:12" ht="15">
      <c r="A21" s="45"/>
      <c r="B21" s="40" t="str">
        <f t="shared" si="0"/>
        <v>/IE055PL/CC055C/HolderOfTheTransitProcedure/Address</v>
      </c>
      <c r="C21" s="40" t="s">
        <v>2364</v>
      </c>
      <c r="D21" s="40" t="str">
        <f t="shared" si="1"/>
        <v>postcode</v>
      </c>
      <c r="E21" s="40"/>
      <c r="F21" s="40" t="s">
        <v>211</v>
      </c>
      <c r="G21" s="40"/>
      <c r="H21" s="41"/>
      <c r="I21" s="41" t="s">
        <v>28</v>
      </c>
      <c r="J21" s="41" t="s">
        <v>178</v>
      </c>
      <c r="K21" s="41"/>
      <c r="L21" s="40" t="s">
        <v>213</v>
      </c>
    </row>
    <row r="22" spans="1:12" ht="15">
      <c r="A22" s="45"/>
      <c r="B22" s="40" t="str">
        <f t="shared" si="0"/>
        <v>/IE055PL/CC055C/HolderOfTheTransitProcedure/Address</v>
      </c>
      <c r="C22" s="40" t="s">
        <v>2365</v>
      </c>
      <c r="D22" s="40" t="str">
        <f t="shared" si="1"/>
        <v>city</v>
      </c>
      <c r="E22" s="40"/>
      <c r="F22" s="40" t="s">
        <v>215</v>
      </c>
      <c r="G22" s="40"/>
      <c r="H22" s="41"/>
      <c r="I22" s="41" t="s">
        <v>18</v>
      </c>
      <c r="J22" s="41" t="s">
        <v>58</v>
      </c>
      <c r="K22" s="41"/>
      <c r="L22" s="40"/>
    </row>
    <row r="23" spans="1:12" ht="15">
      <c r="A23" s="45"/>
      <c r="B23" s="40" t="str">
        <f t="shared" si="0"/>
        <v>/IE055PL/CC055C/HolderOfTheTransitProcedure/Address</v>
      </c>
      <c r="C23" s="40" t="s">
        <v>2366</v>
      </c>
      <c r="D23" s="40" t="str">
        <f t="shared" si="1"/>
        <v>country</v>
      </c>
      <c r="E23" s="40"/>
      <c r="F23" s="40" t="s">
        <v>194</v>
      </c>
      <c r="G23" s="40"/>
      <c r="H23" s="41"/>
      <c r="I23" s="41" t="s">
        <v>18</v>
      </c>
      <c r="J23" s="41" t="s">
        <v>116</v>
      </c>
      <c r="K23" s="41" t="s">
        <v>195</v>
      </c>
      <c r="L23" s="40"/>
    </row>
    <row r="24" spans="1:12" ht="15">
      <c r="A24" s="156" t="s">
        <v>15</v>
      </c>
      <c r="B24" s="33" t="str">
        <f t="shared" si="0"/>
        <v>/IE055PL/CC055C</v>
      </c>
      <c r="C24" s="33" t="s">
        <v>2367</v>
      </c>
      <c r="D24" s="33" t="str">
        <f t="shared" si="1"/>
        <v>GuaranteeReference</v>
      </c>
      <c r="E24" s="33"/>
      <c r="F24" s="33" t="s">
        <v>2375</v>
      </c>
      <c r="G24" s="33"/>
      <c r="H24" s="34" t="s">
        <v>282</v>
      </c>
      <c r="I24" s="34" t="s">
        <v>18</v>
      </c>
      <c r="J24" s="34"/>
      <c r="K24" s="34"/>
      <c r="L24" s="33"/>
    </row>
    <row r="25" spans="1:12" ht="15">
      <c r="A25" s="45"/>
      <c r="B25" s="40" t="str">
        <f t="shared" si="0"/>
        <v>/IE055PL/CC055C/GuaranteeReference</v>
      </c>
      <c r="C25" s="40" t="s">
        <v>2368</v>
      </c>
      <c r="D25" s="40" t="str">
        <f t="shared" si="1"/>
        <v>sequenceNumber</v>
      </c>
      <c r="E25" s="40"/>
      <c r="F25" s="40" t="s">
        <v>129</v>
      </c>
      <c r="G25" s="40"/>
      <c r="H25" s="41"/>
      <c r="I25" s="41" t="s">
        <v>18</v>
      </c>
      <c r="J25" s="41" t="s">
        <v>130</v>
      </c>
      <c r="K25" s="41"/>
      <c r="L25" s="40" t="s">
        <v>131</v>
      </c>
    </row>
    <row r="26" spans="1:12" ht="15">
      <c r="A26" s="45"/>
      <c r="B26" s="40" t="str">
        <f t="shared" si="0"/>
        <v>/IE055PL/CC055C/GuaranteeReference</v>
      </c>
      <c r="C26" s="40" t="s">
        <v>2369</v>
      </c>
      <c r="D26" s="40" t="str">
        <f t="shared" si="1"/>
        <v>GRN</v>
      </c>
      <c r="E26" s="40"/>
      <c r="F26" s="40" t="s">
        <v>2376</v>
      </c>
      <c r="G26" s="40"/>
      <c r="H26" s="41"/>
      <c r="I26" s="41" t="s">
        <v>18</v>
      </c>
      <c r="J26" s="41" t="s">
        <v>2377</v>
      </c>
      <c r="K26" s="41"/>
      <c r="L26" s="40" t="s">
        <v>70</v>
      </c>
    </row>
    <row r="27" spans="1:12" ht="15">
      <c r="A27" s="156" t="s">
        <v>15</v>
      </c>
      <c r="B27" s="33" t="str">
        <f t="shared" si="0"/>
        <v>/IE055PL/CC055C/GuaranteeReference</v>
      </c>
      <c r="C27" s="33" t="s">
        <v>2370</v>
      </c>
      <c r="D27" s="33" t="str">
        <f t="shared" si="1"/>
        <v>InvalidGuaranteeReason</v>
      </c>
      <c r="E27" s="33"/>
      <c r="F27" s="33" t="s">
        <v>2378</v>
      </c>
      <c r="G27" s="33"/>
      <c r="H27" s="34" t="s">
        <v>126</v>
      </c>
      <c r="I27" s="34" t="s">
        <v>18</v>
      </c>
      <c r="J27" s="34"/>
      <c r="K27" s="34"/>
      <c r="L27" s="33"/>
    </row>
    <row r="28" spans="1:12" ht="15">
      <c r="A28" s="45"/>
      <c r="B28" s="40" t="str">
        <f t="shared" si="0"/>
        <v>/IE055PL/CC055C/GuaranteeReference/InvalidGuaranteeReason</v>
      </c>
      <c r="C28" s="40" t="s">
        <v>2371</v>
      </c>
      <c r="D28" s="40" t="str">
        <f t="shared" si="1"/>
        <v>sequenceNumber</v>
      </c>
      <c r="E28" s="40"/>
      <c r="F28" s="54" t="s">
        <v>129</v>
      </c>
      <c r="G28" s="40"/>
      <c r="H28" s="41"/>
      <c r="I28" s="41" t="s">
        <v>18</v>
      </c>
      <c r="J28" s="41" t="s">
        <v>130</v>
      </c>
      <c r="K28" s="41"/>
      <c r="L28" s="40" t="s">
        <v>131</v>
      </c>
    </row>
    <row r="29" spans="1:12" ht="15">
      <c r="A29" s="45"/>
      <c r="B29" s="40" t="str">
        <f t="shared" si="0"/>
        <v>/IE055PL/CC055C/GuaranteeReference/InvalidGuaranteeReason</v>
      </c>
      <c r="C29" s="40" t="s">
        <v>2372</v>
      </c>
      <c r="D29" s="40" t="str">
        <f t="shared" si="1"/>
        <v>code</v>
      </c>
      <c r="E29" s="40"/>
      <c r="F29" s="40" t="s">
        <v>2379</v>
      </c>
      <c r="G29" s="40"/>
      <c r="H29" s="41"/>
      <c r="I29" s="41" t="s">
        <v>18</v>
      </c>
      <c r="J29" s="41" t="s">
        <v>58</v>
      </c>
      <c r="K29" s="41" t="s">
        <v>2380</v>
      </c>
      <c r="L29" s="40"/>
    </row>
    <row r="30" spans="1:12" ht="15">
      <c r="A30" s="45"/>
      <c r="B30" s="40" t="str">
        <f t="shared" si="0"/>
        <v>/IE055PL/CC055C/GuaranteeReference/InvalidGuaranteeReason</v>
      </c>
      <c r="C30" s="40" t="s">
        <v>2373</v>
      </c>
      <c r="D30" s="40" t="str">
        <f t="shared" si="1"/>
        <v>text</v>
      </c>
      <c r="E30" s="40"/>
      <c r="F30" s="40" t="s">
        <v>2381</v>
      </c>
      <c r="G30" s="40"/>
      <c r="H30" s="41"/>
      <c r="I30" s="41" t="s">
        <v>23</v>
      </c>
      <c r="J30" s="41" t="s">
        <v>653</v>
      </c>
      <c r="K30" s="41"/>
      <c r="L30" s="40"/>
    </row>
    <row r="31" spans="1:12" ht="15">
      <c r="A31" s="156" t="s">
        <v>15</v>
      </c>
      <c r="B31" s="33" t="str">
        <f t="shared" si="0"/>
        <v>/IE055PL</v>
      </c>
      <c r="C31" s="33" t="s">
        <v>2374</v>
      </c>
      <c r="D31" s="33" t="str">
        <f t="shared" si="1"/>
        <v>Signature</v>
      </c>
      <c r="E31" s="33"/>
      <c r="F31" s="33" t="s">
        <v>1604</v>
      </c>
      <c r="G31" s="33"/>
      <c r="H31" s="34" t="s">
        <v>27</v>
      </c>
      <c r="I31" s="34" t="s">
        <v>23</v>
      </c>
      <c r="J31" s="34"/>
      <c r="K31" s="34"/>
      <c r="L31" s="33"/>
    </row>
    <row r="32" spans="1:12">
      <c r="B32" s="18"/>
      <c r="C32" s="18"/>
      <c r="D32" s="18"/>
      <c r="E32" s="18"/>
      <c r="F32" s="18"/>
      <c r="G32" s="18"/>
      <c r="H32" s="21"/>
      <c r="I32" s="21"/>
      <c r="J32" s="21"/>
      <c r="K32" s="21"/>
      <c r="L32" s="18"/>
    </row>
    <row r="33" spans="2:12">
      <c r="B33" s="18"/>
      <c r="C33" s="18"/>
      <c r="D33" s="18"/>
      <c r="E33" s="18"/>
      <c r="F33" s="18"/>
      <c r="G33" s="18"/>
      <c r="H33" s="21"/>
      <c r="I33" s="21"/>
      <c r="J33" s="21"/>
      <c r="K33" s="21"/>
      <c r="L33" s="18"/>
    </row>
  </sheetData>
  <autoFilter ref="A2:L33" xr:uid="{55F5FF28-0F82-4895-8C45-CE861A4E25A8}"/>
  <hyperlinks>
    <hyperlink ref="A1" location="METRYKA!A1" display="METRYKA" xr:uid="{C627B15A-EA79-4B8C-8C48-428561F3CC87}"/>
  </hyperlinks>
  <pageMargins left="0.7"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AD1484-C1A0-4798-851D-996C35A51434}">
  <dimension ref="A1:N44"/>
  <sheetViews>
    <sheetView workbookViewId="0">
      <selection sqref="A1:A1048576"/>
    </sheetView>
  </sheetViews>
  <sheetFormatPr defaultRowHeight="12.75"/>
  <cols>
    <col min="1" max="1" width="9.7109375" style="20" customWidth="1"/>
    <col min="2" max="2" width="51.7109375" hidden="1" customWidth="1"/>
    <col min="3" max="3" width="72.42578125" bestFit="1" customWidth="1"/>
    <col min="4" max="4" width="31.42578125" hidden="1" customWidth="1"/>
    <col min="5" max="5" width="12.7109375" customWidth="1"/>
    <col min="8" max="8" width="9.7109375" style="20" customWidth="1"/>
    <col min="9" max="9" width="15.7109375" style="20" customWidth="1"/>
    <col min="10" max="10" width="9.140625" style="20"/>
    <col min="11" max="11" width="13.28515625" style="20" bestFit="1" customWidth="1"/>
    <col min="12" max="12" width="12.85546875" bestFit="1" customWidth="1"/>
  </cols>
  <sheetData>
    <row r="1" spans="1:12" ht="28.5">
      <c r="A1" s="74" t="s">
        <v>3960</v>
      </c>
      <c r="B1" s="66" t="s">
        <v>3945</v>
      </c>
      <c r="C1" s="66" t="str">
        <f>MID(C3,2,FIND("#",SUBSTITUTE(C3,"/","#",LEN(C3)-LEN(SUBSTITUTE(C3,"/",""))),1)-2)</f>
        <v>IE056PL</v>
      </c>
      <c r="D1" s="35"/>
      <c r="E1" s="35"/>
      <c r="F1" s="35"/>
      <c r="G1" s="35"/>
      <c r="H1" s="45"/>
      <c r="I1" s="45"/>
      <c r="J1" s="45"/>
      <c r="K1" s="45"/>
      <c r="L1" s="35"/>
    </row>
    <row r="2" spans="1:12" ht="30">
      <c r="A2" s="64" t="s">
        <v>4002</v>
      </c>
      <c r="B2" s="62" t="s">
        <v>1484</v>
      </c>
      <c r="C2" s="30" t="s">
        <v>1485</v>
      </c>
      <c r="D2" s="31" t="s">
        <v>6</v>
      </c>
      <c r="E2" s="32" t="s">
        <v>1486</v>
      </c>
      <c r="F2" s="31" t="s">
        <v>8</v>
      </c>
      <c r="G2" s="31" t="s">
        <v>9</v>
      </c>
      <c r="H2" s="32" t="s">
        <v>10</v>
      </c>
      <c r="I2" s="32" t="s">
        <v>11</v>
      </c>
      <c r="J2" s="32" t="s">
        <v>12</v>
      </c>
      <c r="K2" s="32" t="s">
        <v>13</v>
      </c>
      <c r="L2" s="31" t="s">
        <v>14</v>
      </c>
    </row>
    <row r="3" spans="1:12" ht="15">
      <c r="A3" s="156" t="s">
        <v>15</v>
      </c>
      <c r="B3" s="33" t="str">
        <f t="shared" ref="B3:B44" si="0">MID(C3,1,FIND("#",SUBSTITUTE(C3,"/","#",LEN(C3)-LEN(SUBSTITUTE(C3,"/",""))),1)-1)</f>
        <v>/IE056PL</v>
      </c>
      <c r="C3" s="33" t="s">
        <v>2382</v>
      </c>
      <c r="D3" s="33" t="str">
        <f t="shared" ref="D3:D44" si="1">RIGHT(C3,LEN(C3)-FIND("#",SUBSTITUTE(C3,"/","#",LEN(C3)-LEN(SUBSTITUTE(C3,"/",""))),1))</f>
        <v>EntryInformation</v>
      </c>
      <c r="E3" s="33"/>
      <c r="F3" s="33"/>
      <c r="G3" s="33"/>
      <c r="H3" s="34" t="s">
        <v>27</v>
      </c>
      <c r="I3" s="34" t="s">
        <v>23</v>
      </c>
      <c r="J3" s="34"/>
      <c r="K3" s="34"/>
      <c r="L3" s="33"/>
    </row>
    <row r="4" spans="1:12" ht="15">
      <c r="A4" s="45"/>
      <c r="B4" s="40" t="str">
        <f t="shared" si="0"/>
        <v>/IE056PL/EntryInformation</v>
      </c>
      <c r="C4" s="40" t="s">
        <v>2383</v>
      </c>
      <c r="D4" s="40" t="str">
        <f t="shared" si="1"/>
        <v>HouseConsignment</v>
      </c>
      <c r="E4" s="40"/>
      <c r="F4" s="36"/>
      <c r="G4" s="37"/>
      <c r="H4" s="38"/>
      <c r="I4" s="38"/>
      <c r="J4" s="38"/>
      <c r="K4" s="38"/>
      <c r="L4" s="39"/>
    </row>
    <row r="5" spans="1:12" ht="15">
      <c r="A5" s="45"/>
      <c r="B5" s="40" t="str">
        <f t="shared" si="0"/>
        <v>/IE056PL/EntryInformation</v>
      </c>
      <c r="C5" s="40" t="s">
        <v>2384</v>
      </c>
      <c r="D5" s="40" t="str">
        <f t="shared" si="1"/>
        <v>RefusalFlag</v>
      </c>
      <c r="E5" s="40"/>
      <c r="F5" s="36"/>
      <c r="G5" s="37"/>
      <c r="H5" s="38"/>
      <c r="I5" s="38"/>
      <c r="J5" s="38"/>
      <c r="K5" s="38"/>
      <c r="L5" s="39"/>
    </row>
    <row r="6" spans="1:12" ht="15">
      <c r="A6" s="45"/>
      <c r="B6" s="40" t="str">
        <f t="shared" si="0"/>
        <v>/IE056PL/EntryInformation</v>
      </c>
      <c r="C6" s="40" t="s">
        <v>2385</v>
      </c>
      <c r="D6" s="40" t="str">
        <f t="shared" si="1"/>
        <v>InformationText</v>
      </c>
      <c r="E6" s="40"/>
      <c r="F6" s="36"/>
      <c r="G6" s="37"/>
      <c r="H6" s="38"/>
      <c r="I6" s="38"/>
      <c r="J6" s="38"/>
      <c r="K6" s="38"/>
      <c r="L6" s="39"/>
    </row>
    <row r="7" spans="1:12" ht="15">
      <c r="A7" s="156" t="s">
        <v>15</v>
      </c>
      <c r="B7" s="33" t="str">
        <f t="shared" si="0"/>
        <v>/IE056PL</v>
      </c>
      <c r="C7" s="33" t="s">
        <v>2386</v>
      </c>
      <c r="D7" s="33" t="str">
        <f t="shared" si="1"/>
        <v>CC056D</v>
      </c>
      <c r="E7" s="33"/>
      <c r="F7" s="50"/>
      <c r="G7" s="51"/>
      <c r="H7" s="52">
        <v>1</v>
      </c>
      <c r="I7" s="52" t="s">
        <v>18</v>
      </c>
      <c r="J7" s="52"/>
      <c r="K7" s="52"/>
      <c r="L7" s="53"/>
    </row>
    <row r="8" spans="1:12" ht="15">
      <c r="A8" s="45"/>
      <c r="B8" s="40" t="str">
        <f t="shared" si="0"/>
        <v>/IE056PL/CC056D</v>
      </c>
      <c r="C8" s="40" t="s">
        <v>2387</v>
      </c>
      <c r="D8" s="40" t="str">
        <f t="shared" si="1"/>
        <v>@PhaseID</v>
      </c>
      <c r="E8" s="40"/>
      <c r="F8" s="36" t="s">
        <v>62</v>
      </c>
      <c r="G8" s="37"/>
      <c r="H8" s="38"/>
      <c r="I8" s="38" t="s">
        <v>23</v>
      </c>
      <c r="J8" s="38"/>
      <c r="K8" s="38"/>
      <c r="L8" s="39"/>
    </row>
    <row r="9" spans="1:12" ht="15">
      <c r="A9" s="45"/>
      <c r="B9" s="40" t="str">
        <f t="shared" si="0"/>
        <v>/IE056PL/CC056D</v>
      </c>
      <c r="C9" s="40" t="s">
        <v>2388</v>
      </c>
      <c r="D9" s="40" t="str">
        <f t="shared" si="1"/>
        <v>messageSender</v>
      </c>
      <c r="E9" s="40"/>
      <c r="F9" s="36" t="s">
        <v>64</v>
      </c>
      <c r="G9" s="37"/>
      <c r="H9" s="38"/>
      <c r="I9" s="38" t="s">
        <v>18</v>
      </c>
      <c r="J9" s="38" t="s">
        <v>58</v>
      </c>
      <c r="K9" s="38"/>
      <c r="L9" s="39"/>
    </row>
    <row r="10" spans="1:12" ht="15">
      <c r="A10" s="45"/>
      <c r="B10" s="40" t="str">
        <f t="shared" si="0"/>
        <v>/IE056PL/CC056D</v>
      </c>
      <c r="C10" s="40" t="s">
        <v>2389</v>
      </c>
      <c r="D10" s="40" t="str">
        <f t="shared" si="1"/>
        <v>messageRecipient</v>
      </c>
      <c r="E10" s="40"/>
      <c r="F10" s="36" t="s">
        <v>66</v>
      </c>
      <c r="G10" s="37"/>
      <c r="H10" s="38"/>
      <c r="I10" s="38" t="s">
        <v>18</v>
      </c>
      <c r="J10" s="38" t="s">
        <v>58</v>
      </c>
      <c r="K10" s="38"/>
      <c r="L10" s="39"/>
    </row>
    <row r="11" spans="1:12" ht="15">
      <c r="A11" s="45"/>
      <c r="B11" s="40" t="str">
        <f t="shared" si="0"/>
        <v>/IE056PL/CC056D</v>
      </c>
      <c r="C11" s="40" t="s">
        <v>2390</v>
      </c>
      <c r="D11" s="40" t="str">
        <f t="shared" si="1"/>
        <v>preparationDateAndTime</v>
      </c>
      <c r="E11" s="40"/>
      <c r="F11" s="36" t="s">
        <v>68</v>
      </c>
      <c r="G11" s="40"/>
      <c r="H11" s="41"/>
      <c r="I11" s="38" t="s">
        <v>18</v>
      </c>
      <c r="J11" s="38" t="s">
        <v>69</v>
      </c>
      <c r="K11" s="38"/>
      <c r="L11" s="39" t="s">
        <v>70</v>
      </c>
    </row>
    <row r="12" spans="1:12" ht="15">
      <c r="A12" s="45"/>
      <c r="B12" s="40" t="str">
        <f t="shared" si="0"/>
        <v>/IE056PL/CC056D</v>
      </c>
      <c r="C12" s="40" t="s">
        <v>2391</v>
      </c>
      <c r="D12" s="40" t="str">
        <f t="shared" si="1"/>
        <v>messageIdentification</v>
      </c>
      <c r="E12" s="40"/>
      <c r="F12" s="36" t="s">
        <v>72</v>
      </c>
      <c r="G12" s="42"/>
      <c r="H12" s="43"/>
      <c r="I12" s="38" t="s">
        <v>18</v>
      </c>
      <c r="J12" s="38" t="s">
        <v>58</v>
      </c>
      <c r="K12" s="38"/>
      <c r="L12" s="39" t="s">
        <v>73</v>
      </c>
    </row>
    <row r="13" spans="1:12" ht="15">
      <c r="A13" s="45"/>
      <c r="B13" s="40" t="str">
        <f t="shared" si="0"/>
        <v>/IE056PL/CC056D</v>
      </c>
      <c r="C13" s="40" t="s">
        <v>2392</v>
      </c>
      <c r="D13" s="40" t="str">
        <f t="shared" si="1"/>
        <v>messageType</v>
      </c>
      <c r="E13" s="40"/>
      <c r="F13" s="36" t="s">
        <v>75</v>
      </c>
      <c r="G13" s="40"/>
      <c r="H13" s="41"/>
      <c r="I13" s="38" t="s">
        <v>18</v>
      </c>
      <c r="J13" s="38" t="s">
        <v>76</v>
      </c>
      <c r="K13" s="38" t="s">
        <v>77</v>
      </c>
      <c r="L13" s="39"/>
    </row>
    <row r="14" spans="1:12" ht="30">
      <c r="A14" s="45"/>
      <c r="B14" s="40" t="str">
        <f t="shared" si="0"/>
        <v>/IE056PL/CC056D</v>
      </c>
      <c r="C14" s="40" t="s">
        <v>2393</v>
      </c>
      <c r="D14" s="40" t="str">
        <f t="shared" si="1"/>
        <v>correlationIdentifier</v>
      </c>
      <c r="E14" s="40"/>
      <c r="F14" s="36" t="s">
        <v>2424</v>
      </c>
      <c r="G14" s="40"/>
      <c r="H14" s="41"/>
      <c r="I14" s="38" t="s">
        <v>28</v>
      </c>
      <c r="J14" s="38" t="s">
        <v>58</v>
      </c>
      <c r="K14" s="38"/>
      <c r="L14" s="44" t="s">
        <v>80</v>
      </c>
    </row>
    <row r="15" spans="1:12" ht="15">
      <c r="A15" s="156" t="s">
        <v>15</v>
      </c>
      <c r="B15" s="33" t="str">
        <f t="shared" si="0"/>
        <v>/IE056PL/CC056D</v>
      </c>
      <c r="C15" s="33" t="s">
        <v>2394</v>
      </c>
      <c r="D15" s="33" t="str">
        <f t="shared" si="1"/>
        <v>TransitOperation</v>
      </c>
      <c r="E15" s="33"/>
      <c r="F15" s="86" t="s">
        <v>1499</v>
      </c>
      <c r="G15" s="33"/>
      <c r="H15" s="34">
        <v>1</v>
      </c>
      <c r="I15" s="52" t="s">
        <v>18</v>
      </c>
      <c r="J15" s="52"/>
      <c r="K15" s="34"/>
      <c r="L15" s="33"/>
    </row>
    <row r="16" spans="1:12" ht="15">
      <c r="A16" s="45"/>
      <c r="B16" s="40" t="str">
        <f t="shared" si="0"/>
        <v>/IE056PL/CC056D/TransitOperation</v>
      </c>
      <c r="C16" s="40" t="s">
        <v>2395</v>
      </c>
      <c r="D16" s="40" t="str">
        <f t="shared" si="1"/>
        <v>LRN</v>
      </c>
      <c r="E16" s="40"/>
      <c r="F16" s="54" t="s">
        <v>2017</v>
      </c>
      <c r="G16" s="35"/>
      <c r="H16" s="45"/>
      <c r="I16" s="45" t="s">
        <v>28</v>
      </c>
      <c r="J16" s="45" t="s">
        <v>85</v>
      </c>
      <c r="K16" s="45"/>
      <c r="L16" s="54" t="s">
        <v>1009</v>
      </c>
    </row>
    <row r="17" spans="1:13" ht="15">
      <c r="A17" s="45"/>
      <c r="B17" s="40" t="str">
        <f t="shared" si="0"/>
        <v>/IE056PL/CC056D/TransitOperation</v>
      </c>
      <c r="C17" s="40" t="s">
        <v>2396</v>
      </c>
      <c r="D17" s="40" t="str">
        <f t="shared" si="1"/>
        <v>MRN</v>
      </c>
      <c r="E17" s="40"/>
      <c r="F17" s="54" t="s">
        <v>2018</v>
      </c>
      <c r="G17" s="35"/>
      <c r="H17" s="45"/>
      <c r="I17" s="45" t="s">
        <v>28</v>
      </c>
      <c r="J17" s="45" t="s">
        <v>1502</v>
      </c>
      <c r="K17" s="45"/>
      <c r="L17" s="54" t="s">
        <v>1013</v>
      </c>
    </row>
    <row r="18" spans="1:13" ht="15">
      <c r="A18" s="45"/>
      <c r="B18" s="40" t="str">
        <f t="shared" si="0"/>
        <v>/IE056PL/CC056D/TransitOperation</v>
      </c>
      <c r="C18" s="40" t="s">
        <v>2397</v>
      </c>
      <c r="D18" s="40" t="str">
        <f t="shared" si="1"/>
        <v>businessRejectionType</v>
      </c>
      <c r="E18" s="40"/>
      <c r="F18" s="54" t="s">
        <v>2425</v>
      </c>
      <c r="G18" s="35"/>
      <c r="H18" s="45"/>
      <c r="I18" s="45" t="s">
        <v>18</v>
      </c>
      <c r="J18" s="45" t="s">
        <v>111</v>
      </c>
      <c r="K18" s="45" t="s">
        <v>2433</v>
      </c>
      <c r="L18" s="45" t="s">
        <v>2434</v>
      </c>
    </row>
    <row r="19" spans="1:13" ht="15">
      <c r="A19" s="45"/>
      <c r="B19" s="40" t="str">
        <f t="shared" si="0"/>
        <v>/IE056PL/CC056D/TransitOperation</v>
      </c>
      <c r="C19" s="40" t="s">
        <v>2398</v>
      </c>
      <c r="D19" s="40" t="str">
        <f t="shared" si="1"/>
        <v>rejectionDateAndTime</v>
      </c>
      <c r="E19" s="40"/>
      <c r="F19" s="42" t="s">
        <v>2426</v>
      </c>
      <c r="G19" s="40"/>
      <c r="H19" s="41"/>
      <c r="I19" s="41" t="s">
        <v>18</v>
      </c>
      <c r="J19" s="41" t="s">
        <v>69</v>
      </c>
      <c r="K19" s="41"/>
      <c r="L19" s="40" t="s">
        <v>70</v>
      </c>
    </row>
    <row r="20" spans="1:13" ht="15">
      <c r="A20" s="45"/>
      <c r="B20" s="40" t="str">
        <f t="shared" si="0"/>
        <v>/IE056PL/CC056D/TransitOperation</v>
      </c>
      <c r="C20" s="40" t="s">
        <v>2399</v>
      </c>
      <c r="D20" s="40" t="str">
        <f t="shared" si="1"/>
        <v>rejectionCode</v>
      </c>
      <c r="E20" s="40"/>
      <c r="F20" s="42" t="s">
        <v>2427</v>
      </c>
      <c r="G20" s="40"/>
      <c r="H20" s="41"/>
      <c r="I20" s="41" t="s">
        <v>28</v>
      </c>
      <c r="J20" s="41" t="s">
        <v>2435</v>
      </c>
      <c r="K20" s="41" t="s">
        <v>2436</v>
      </c>
      <c r="L20" s="41" t="s">
        <v>2437</v>
      </c>
    </row>
    <row r="21" spans="1:13" ht="15">
      <c r="A21" s="45"/>
      <c r="B21" s="40" t="str">
        <f t="shared" si="0"/>
        <v>/IE056PL/CC056D/TransitOperation</v>
      </c>
      <c r="C21" s="40" t="s">
        <v>2400</v>
      </c>
      <c r="D21" s="40" t="str">
        <f t="shared" si="1"/>
        <v>rejectionReason</v>
      </c>
      <c r="E21" s="40"/>
      <c r="F21" s="42" t="s">
        <v>2428</v>
      </c>
      <c r="G21" s="40"/>
      <c r="H21" s="41"/>
      <c r="I21" s="41" t="s">
        <v>28</v>
      </c>
      <c r="J21" s="41" t="s">
        <v>653</v>
      </c>
      <c r="K21" s="41"/>
      <c r="L21" s="40" t="s">
        <v>2438</v>
      </c>
      <c r="M21" s="21" t="s">
        <v>2439</v>
      </c>
    </row>
    <row r="22" spans="1:13" ht="15">
      <c r="A22" s="156" t="s">
        <v>15</v>
      </c>
      <c r="B22" s="33" t="str">
        <f t="shared" si="0"/>
        <v>/IE056PL/CC056D</v>
      </c>
      <c r="C22" s="33" t="s">
        <v>2401</v>
      </c>
      <c r="D22" s="33" t="str">
        <f t="shared" si="1"/>
        <v>ENSOperation</v>
      </c>
      <c r="E22" s="33"/>
      <c r="F22" s="33" t="s">
        <v>2023</v>
      </c>
      <c r="G22" s="33"/>
      <c r="H22" s="34" t="s">
        <v>27</v>
      </c>
      <c r="I22" s="34" t="s">
        <v>28</v>
      </c>
      <c r="J22" s="34"/>
      <c r="K22" s="34"/>
      <c r="L22" s="33" t="s">
        <v>2429</v>
      </c>
    </row>
    <row r="23" spans="1:13" ht="15">
      <c r="A23" s="45"/>
      <c r="B23" s="40" t="str">
        <f t="shared" si="0"/>
        <v>/IE056PL/CC056D/ENSOperation</v>
      </c>
      <c r="C23" s="40" t="s">
        <v>2402</v>
      </c>
      <c r="D23" s="40" t="str">
        <f t="shared" si="1"/>
        <v>ENSMRN</v>
      </c>
      <c r="E23" s="40"/>
      <c r="F23" s="54" t="s">
        <v>2023</v>
      </c>
      <c r="G23" s="35"/>
      <c r="H23" s="45"/>
      <c r="I23" s="45" t="s">
        <v>18</v>
      </c>
      <c r="J23" s="45" t="s">
        <v>1502</v>
      </c>
      <c r="K23" s="45"/>
      <c r="L23" s="35" t="s">
        <v>70</v>
      </c>
    </row>
    <row r="24" spans="1:13" ht="15">
      <c r="A24" s="156" t="s">
        <v>15</v>
      </c>
      <c r="B24" s="33" t="str">
        <f t="shared" si="0"/>
        <v>/IE056PL/CC056D</v>
      </c>
      <c r="C24" s="33" t="s">
        <v>2403</v>
      </c>
      <c r="D24" s="33" t="str">
        <f t="shared" si="1"/>
        <v>CustomsOfficeOfDeparture</v>
      </c>
      <c r="E24" s="33"/>
      <c r="F24" s="55" t="s">
        <v>1907</v>
      </c>
      <c r="G24" s="33"/>
      <c r="H24" s="34">
        <v>1</v>
      </c>
      <c r="I24" s="34" t="s">
        <v>18</v>
      </c>
      <c r="J24" s="34"/>
      <c r="K24" s="34"/>
      <c r="L24" s="33"/>
    </row>
    <row r="25" spans="1:13" ht="15">
      <c r="A25" s="45"/>
      <c r="B25" s="40" t="str">
        <f t="shared" si="0"/>
        <v>/IE056PL/CC056D/CustomsOfficeOfDeparture</v>
      </c>
      <c r="C25" s="40" t="s">
        <v>2404</v>
      </c>
      <c r="D25" s="40" t="str">
        <f t="shared" si="1"/>
        <v>referenceNumber</v>
      </c>
      <c r="E25" s="40"/>
      <c r="F25" s="54" t="s">
        <v>141</v>
      </c>
      <c r="G25" s="35"/>
      <c r="H25" s="45"/>
      <c r="I25" s="45" t="s">
        <v>18</v>
      </c>
      <c r="J25" s="45" t="s">
        <v>142</v>
      </c>
      <c r="K25" s="45" t="s">
        <v>143</v>
      </c>
      <c r="L25" s="45"/>
    </row>
    <row r="26" spans="1:13" ht="15">
      <c r="A26" s="156" t="s">
        <v>15</v>
      </c>
      <c r="B26" s="33" t="str">
        <f t="shared" si="0"/>
        <v>/IE056PL/CC056D</v>
      </c>
      <c r="C26" s="33" t="s">
        <v>2405</v>
      </c>
      <c r="D26" s="33" t="str">
        <f t="shared" si="1"/>
        <v>HolderOfTheTransitProcedure</v>
      </c>
      <c r="E26" s="33"/>
      <c r="F26" s="55" t="s">
        <v>175</v>
      </c>
      <c r="G26" s="33"/>
      <c r="H26" s="34">
        <v>1</v>
      </c>
      <c r="I26" s="34" t="s">
        <v>18</v>
      </c>
      <c r="J26" s="34"/>
      <c r="K26" s="34"/>
      <c r="L26" s="33" t="s">
        <v>2430</v>
      </c>
    </row>
    <row r="27" spans="1:13" ht="15">
      <c r="A27" s="45"/>
      <c r="B27" s="40" t="str">
        <f t="shared" si="0"/>
        <v>/IE056PL/CC056D/HolderOfTheTransitProcedure</v>
      </c>
      <c r="C27" s="40" t="s">
        <v>2406</v>
      </c>
      <c r="D27" s="40" t="str">
        <f t="shared" si="1"/>
        <v>identificationNumber</v>
      </c>
      <c r="E27" s="40"/>
      <c r="F27" s="54" t="s">
        <v>177</v>
      </c>
      <c r="G27" s="35"/>
      <c r="H27" s="45"/>
      <c r="I27" s="45" t="s">
        <v>23</v>
      </c>
      <c r="J27" s="45" t="s">
        <v>178</v>
      </c>
      <c r="K27" s="45"/>
      <c r="L27" s="35" t="s">
        <v>1825</v>
      </c>
    </row>
    <row r="28" spans="1:13" ht="15">
      <c r="A28" s="45"/>
      <c r="B28" s="40" t="str">
        <f t="shared" si="0"/>
        <v>/IE056PL/CC056D/HolderOfTheTransitProcedure</v>
      </c>
      <c r="C28" s="40" t="s">
        <v>2407</v>
      </c>
      <c r="D28" s="40" t="str">
        <f t="shared" si="1"/>
        <v>TIRHolderIdentificationNumber</v>
      </c>
      <c r="E28" s="40"/>
      <c r="F28" s="54" t="s">
        <v>180</v>
      </c>
      <c r="G28" s="35"/>
      <c r="H28" s="45"/>
      <c r="I28" s="45" t="s">
        <v>23</v>
      </c>
      <c r="J28" s="45" t="s">
        <v>2022</v>
      </c>
      <c r="K28" s="45"/>
      <c r="L28" s="35" t="s">
        <v>70</v>
      </c>
    </row>
    <row r="29" spans="1:13" ht="15">
      <c r="A29" s="45"/>
      <c r="B29" s="40" t="str">
        <f t="shared" si="0"/>
        <v>/IE056PL/CC056D/HolderOfTheTransitProcedure</v>
      </c>
      <c r="C29" s="40" t="s">
        <v>2408</v>
      </c>
      <c r="D29" s="40" t="str">
        <f t="shared" si="1"/>
        <v>name</v>
      </c>
      <c r="E29" s="40"/>
      <c r="F29" s="54" t="s">
        <v>183</v>
      </c>
      <c r="G29" s="35"/>
      <c r="H29" s="45"/>
      <c r="I29" s="45" t="s">
        <v>28</v>
      </c>
      <c r="J29" s="45" t="s">
        <v>184</v>
      </c>
      <c r="K29" s="45"/>
      <c r="L29" s="35" t="s">
        <v>186</v>
      </c>
    </row>
    <row r="30" spans="1:13" ht="15">
      <c r="A30" s="156" t="s">
        <v>15</v>
      </c>
      <c r="B30" s="33" t="str">
        <f t="shared" si="0"/>
        <v>/IE056PL/CC056D/HolderOfTheTransitProcedure</v>
      </c>
      <c r="C30" s="33" t="s">
        <v>2409</v>
      </c>
      <c r="D30" s="33" t="str">
        <f t="shared" si="1"/>
        <v>Address</v>
      </c>
      <c r="E30" s="33"/>
      <c r="F30" s="55" t="s">
        <v>197</v>
      </c>
      <c r="G30" s="33"/>
      <c r="H30" s="34" t="s">
        <v>27</v>
      </c>
      <c r="I30" s="34" t="s">
        <v>28</v>
      </c>
      <c r="J30" s="34"/>
      <c r="K30" s="34"/>
      <c r="L30" s="33" t="s">
        <v>186</v>
      </c>
    </row>
    <row r="31" spans="1:13" ht="15">
      <c r="A31" s="45"/>
      <c r="B31" s="40" t="str">
        <f t="shared" si="0"/>
        <v>/IE056PL/CC056D/HolderOfTheTransitProcedure/Address</v>
      </c>
      <c r="C31" s="40" t="s">
        <v>2410</v>
      </c>
      <c r="D31" s="40" t="str">
        <f t="shared" si="1"/>
        <v>streetAndNumber</v>
      </c>
      <c r="E31" s="40"/>
      <c r="F31" s="54" t="s">
        <v>1927</v>
      </c>
      <c r="G31" s="35"/>
      <c r="H31" s="45"/>
      <c r="I31" s="56" t="s">
        <v>18</v>
      </c>
      <c r="J31" s="56" t="s">
        <v>184</v>
      </c>
      <c r="K31" s="56"/>
      <c r="L31" s="56"/>
    </row>
    <row r="32" spans="1:13" ht="15">
      <c r="A32" s="45"/>
      <c r="B32" s="40" t="str">
        <f t="shared" si="0"/>
        <v>/IE056PL/CC056D/HolderOfTheTransitProcedure/Address</v>
      </c>
      <c r="C32" s="40" t="s">
        <v>2411</v>
      </c>
      <c r="D32" s="40" t="str">
        <f t="shared" si="1"/>
        <v>postcode</v>
      </c>
      <c r="E32" s="40"/>
      <c r="F32" s="54" t="s">
        <v>211</v>
      </c>
      <c r="G32" s="35"/>
      <c r="H32" s="45"/>
      <c r="I32" s="56" t="s">
        <v>28</v>
      </c>
      <c r="J32" s="56" t="s">
        <v>178</v>
      </c>
      <c r="K32" s="56"/>
      <c r="L32" s="56" t="s">
        <v>213</v>
      </c>
    </row>
    <row r="33" spans="1:14" ht="15">
      <c r="A33" s="45"/>
      <c r="B33" s="40" t="str">
        <f t="shared" si="0"/>
        <v>/IE056PL/CC056D/HolderOfTheTransitProcedure/Address</v>
      </c>
      <c r="C33" s="40" t="s">
        <v>2412</v>
      </c>
      <c r="D33" s="40" t="str">
        <f t="shared" si="1"/>
        <v>city</v>
      </c>
      <c r="E33" s="40"/>
      <c r="F33" s="54" t="s">
        <v>215</v>
      </c>
      <c r="G33" s="35"/>
      <c r="H33" s="45"/>
      <c r="I33" s="56" t="s">
        <v>18</v>
      </c>
      <c r="J33" s="56" t="s">
        <v>58</v>
      </c>
      <c r="K33" s="56"/>
      <c r="L33" s="56"/>
    </row>
    <row r="34" spans="1:14" ht="15">
      <c r="A34" s="45"/>
      <c r="B34" s="40" t="str">
        <f t="shared" si="0"/>
        <v>/IE056PL/CC056D/HolderOfTheTransitProcedure/Address</v>
      </c>
      <c r="C34" s="40" t="s">
        <v>2413</v>
      </c>
      <c r="D34" s="40" t="str">
        <f t="shared" si="1"/>
        <v>country</v>
      </c>
      <c r="E34" s="40"/>
      <c r="F34" s="54" t="s">
        <v>194</v>
      </c>
      <c r="G34" s="35"/>
      <c r="H34" s="45"/>
      <c r="I34" s="56" t="s">
        <v>18</v>
      </c>
      <c r="J34" s="56" t="s">
        <v>116</v>
      </c>
      <c r="K34" s="56" t="s">
        <v>195</v>
      </c>
      <c r="L34" s="56"/>
    </row>
    <row r="35" spans="1:14" ht="15">
      <c r="A35" s="156" t="s">
        <v>15</v>
      </c>
      <c r="B35" s="33" t="str">
        <f t="shared" si="0"/>
        <v>/IE056PL/CC056D</v>
      </c>
      <c r="C35" s="33" t="s">
        <v>2414</v>
      </c>
      <c r="D35" s="33" t="str">
        <f t="shared" si="1"/>
        <v>Representative</v>
      </c>
      <c r="E35" s="33"/>
      <c r="F35" s="33" t="s">
        <v>2432</v>
      </c>
      <c r="G35" s="33"/>
      <c r="H35" s="34" t="s">
        <v>27</v>
      </c>
      <c r="I35" s="34" t="s">
        <v>23</v>
      </c>
      <c r="J35" s="34"/>
      <c r="K35" s="34"/>
      <c r="L35" s="33" t="s">
        <v>2431</v>
      </c>
    </row>
    <row r="36" spans="1:14" ht="15">
      <c r="A36" s="45"/>
      <c r="B36" s="40" t="str">
        <f t="shared" si="0"/>
        <v>/IE056PL/CC056D/Representative</v>
      </c>
      <c r="C36" s="40" t="s">
        <v>2415</v>
      </c>
      <c r="D36" s="40" t="str">
        <f t="shared" si="1"/>
        <v>identificationNumber</v>
      </c>
      <c r="E36" s="40"/>
      <c r="F36" s="54" t="s">
        <v>236</v>
      </c>
      <c r="G36" s="40"/>
      <c r="H36" s="41"/>
      <c r="I36" s="41" t="s">
        <v>18</v>
      </c>
      <c r="J36" s="41" t="s">
        <v>178</v>
      </c>
      <c r="K36" s="41"/>
      <c r="L36" s="40" t="s">
        <v>355</v>
      </c>
    </row>
    <row r="37" spans="1:14" ht="15">
      <c r="A37" s="45"/>
      <c r="B37" s="40" t="str">
        <f t="shared" si="0"/>
        <v>/IE056PL/CC056D/Representative</v>
      </c>
      <c r="C37" s="40" t="s">
        <v>2416</v>
      </c>
      <c r="D37" s="40" t="str">
        <f t="shared" si="1"/>
        <v>status</v>
      </c>
      <c r="E37" s="40"/>
      <c r="F37" s="54" t="s">
        <v>238</v>
      </c>
      <c r="G37" s="40"/>
      <c r="H37" s="41"/>
      <c r="I37" s="41" t="s">
        <v>18</v>
      </c>
      <c r="J37" s="41" t="s">
        <v>103</v>
      </c>
      <c r="K37" s="41" t="s">
        <v>239</v>
      </c>
      <c r="L37" s="40"/>
    </row>
    <row r="38" spans="1:14" ht="15">
      <c r="A38" s="156" t="s">
        <v>15</v>
      </c>
      <c r="B38" s="33" t="str">
        <f t="shared" si="0"/>
        <v>/IE056PL/CC056D</v>
      </c>
      <c r="C38" s="33" t="s">
        <v>2417</v>
      </c>
      <c r="D38" s="33" t="str">
        <f t="shared" si="1"/>
        <v>FunctionalError</v>
      </c>
      <c r="E38" s="33"/>
      <c r="F38" s="33" t="s">
        <v>3024</v>
      </c>
      <c r="G38" s="33"/>
      <c r="H38" s="34" t="s">
        <v>425</v>
      </c>
      <c r="I38" s="34" t="s">
        <v>23</v>
      </c>
      <c r="J38" s="34"/>
      <c r="K38" s="34"/>
      <c r="L38" s="33" t="s">
        <v>1898</v>
      </c>
    </row>
    <row r="39" spans="1:14" ht="15">
      <c r="A39" s="45"/>
      <c r="B39" s="40" t="str">
        <f t="shared" si="0"/>
        <v>/IE056PL/CC056D/FunctionalError</v>
      </c>
      <c r="C39" s="40" t="s">
        <v>2418</v>
      </c>
      <c r="D39" s="40" t="str">
        <f t="shared" si="1"/>
        <v>errorPointer</v>
      </c>
      <c r="E39" s="40"/>
      <c r="F39" s="42" t="s">
        <v>1522</v>
      </c>
      <c r="G39" s="40"/>
      <c r="H39" s="41"/>
      <c r="I39" s="41" t="s">
        <v>18</v>
      </c>
      <c r="J39" s="41" t="s">
        <v>653</v>
      </c>
      <c r="K39" s="41"/>
      <c r="L39" s="40" t="s">
        <v>1523</v>
      </c>
    </row>
    <row r="40" spans="1:14" ht="15">
      <c r="A40" s="45"/>
      <c r="B40" s="40" t="str">
        <f t="shared" si="0"/>
        <v>/IE056PL/CC056D/FunctionalError</v>
      </c>
      <c r="C40" s="40" t="s">
        <v>2419</v>
      </c>
      <c r="D40" s="40" t="str">
        <f t="shared" si="1"/>
        <v>errorCode</v>
      </c>
      <c r="E40" s="40"/>
      <c r="F40" s="42" t="s">
        <v>1902</v>
      </c>
      <c r="G40" s="40"/>
      <c r="H40" s="41"/>
      <c r="I40" s="41" t="s">
        <v>18</v>
      </c>
      <c r="J40" s="41" t="s">
        <v>526</v>
      </c>
      <c r="K40" s="41" t="s">
        <v>2441</v>
      </c>
      <c r="L40" s="41" t="s">
        <v>2442</v>
      </c>
      <c r="N40" s="21" t="s">
        <v>1526</v>
      </c>
    </row>
    <row r="41" spans="1:14" ht="15">
      <c r="A41" s="45"/>
      <c r="B41" s="40" t="str">
        <f t="shared" si="0"/>
        <v>/IE056PL/CC056D/FunctionalError</v>
      </c>
      <c r="C41" s="40" t="s">
        <v>2420</v>
      </c>
      <c r="D41" s="40" t="str">
        <f t="shared" si="1"/>
        <v>errorReason</v>
      </c>
      <c r="E41" s="40"/>
      <c r="F41" s="42" t="s">
        <v>2445</v>
      </c>
      <c r="G41" s="40"/>
      <c r="H41" s="41"/>
      <c r="I41" s="41" t="s">
        <v>18</v>
      </c>
      <c r="J41" s="41" t="s">
        <v>184</v>
      </c>
      <c r="K41" s="41"/>
      <c r="L41" s="40" t="s">
        <v>1530</v>
      </c>
    </row>
    <row r="42" spans="1:14" ht="15">
      <c r="A42" s="45"/>
      <c r="B42" s="40" t="str">
        <f t="shared" si="0"/>
        <v>/IE056PL/CC056D/FunctionalError</v>
      </c>
      <c r="C42" s="40" t="s">
        <v>2421</v>
      </c>
      <c r="D42" s="40" t="str">
        <f t="shared" si="1"/>
        <v>originalAttributeValue</v>
      </c>
      <c r="E42" s="40"/>
      <c r="F42" s="42" t="s">
        <v>2446</v>
      </c>
      <c r="G42" s="40"/>
      <c r="H42" s="41"/>
      <c r="I42" s="41" t="s">
        <v>28</v>
      </c>
      <c r="J42" s="41" t="s">
        <v>653</v>
      </c>
      <c r="K42" s="41"/>
      <c r="L42" s="40" t="s">
        <v>2443</v>
      </c>
    </row>
    <row r="43" spans="1:14" ht="15">
      <c r="A43" s="45"/>
      <c r="B43" s="40" t="str">
        <f t="shared" si="0"/>
        <v>/IE056PL/CC056D/FunctionalError</v>
      </c>
      <c r="C43" s="40" t="s">
        <v>2422</v>
      </c>
      <c r="D43" s="40" t="str">
        <f t="shared" si="1"/>
        <v>errorDescription</v>
      </c>
      <c r="E43" s="40"/>
      <c r="F43" s="42" t="s">
        <v>1532</v>
      </c>
      <c r="G43" s="40"/>
      <c r="H43" s="41"/>
      <c r="I43" s="41" t="s">
        <v>28</v>
      </c>
      <c r="J43" s="41" t="s">
        <v>653</v>
      </c>
      <c r="K43" s="41"/>
      <c r="L43" s="40" t="s">
        <v>2444</v>
      </c>
    </row>
    <row r="44" spans="1:14" ht="15">
      <c r="A44" s="156" t="s">
        <v>15</v>
      </c>
      <c r="B44" s="33" t="str">
        <f t="shared" si="0"/>
        <v>/IE056PL</v>
      </c>
      <c r="C44" s="33" t="s">
        <v>2423</v>
      </c>
      <c r="D44" s="33" t="str">
        <f t="shared" si="1"/>
        <v>Signature</v>
      </c>
      <c r="E44" s="33"/>
      <c r="F44" s="33" t="s">
        <v>1604</v>
      </c>
      <c r="G44" s="33"/>
      <c r="H44" s="34" t="s">
        <v>27</v>
      </c>
      <c r="I44" s="34" t="s">
        <v>23</v>
      </c>
      <c r="J44" s="34"/>
      <c r="K44" s="34"/>
      <c r="L44" s="33"/>
    </row>
  </sheetData>
  <autoFilter ref="A2:L44" xr:uid="{55F5FF28-0F82-4895-8C45-CE861A4E25A8}"/>
  <hyperlinks>
    <hyperlink ref="A1" location="METRYKA!A1" display="METRYKA" xr:uid="{D98A931A-FB97-455F-8428-F3EFB2BE85EB}"/>
  </hyperlinks>
  <pageMargins left="0.7" right="0.7" top="0.75" bottom="0.75" header="0.3" footer="0.3"/>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1EF3EB-108C-46DC-BF62-4BB01485142A}">
  <dimension ref="A1:M27"/>
  <sheetViews>
    <sheetView workbookViewId="0">
      <selection sqref="A1:A1048576"/>
    </sheetView>
  </sheetViews>
  <sheetFormatPr defaultRowHeight="12.75"/>
  <cols>
    <col min="1" max="1" width="9.7109375" style="20" customWidth="1"/>
    <col min="2" max="2" width="47.85546875" hidden="1" customWidth="1"/>
    <col min="3" max="3" width="64.28515625" bestFit="1" customWidth="1"/>
    <col min="4" max="4" width="36.28515625" hidden="1" customWidth="1"/>
    <col min="5" max="5" width="12.7109375" customWidth="1"/>
    <col min="8" max="8" width="9.7109375" style="20" customWidth="1"/>
    <col min="9" max="9" width="15.7109375" style="20" customWidth="1"/>
    <col min="10" max="10" width="9.140625" style="20"/>
    <col min="11" max="11" width="13.28515625" style="20" bestFit="1" customWidth="1"/>
    <col min="12" max="12" width="12.85546875" bestFit="1" customWidth="1"/>
  </cols>
  <sheetData>
    <row r="1" spans="1:12" ht="28.5">
      <c r="A1" s="74" t="s">
        <v>3960</v>
      </c>
      <c r="B1" s="66" t="s">
        <v>3946</v>
      </c>
      <c r="C1" s="66" t="str">
        <f>MID(C3,2,FIND("#",SUBSTITUTE(C3,"/","#",LEN(C3)-LEN(SUBSTITUTE(C3,"/",""))),1)-2)</f>
        <v>IE057PL</v>
      </c>
      <c r="D1" s="35"/>
      <c r="E1" s="35"/>
      <c r="F1" s="35"/>
      <c r="G1" s="35"/>
      <c r="H1" s="45"/>
      <c r="I1" s="45"/>
      <c r="J1" s="45"/>
      <c r="K1" s="45"/>
      <c r="L1" s="35"/>
    </row>
    <row r="2" spans="1:12" ht="30">
      <c r="A2" s="64" t="s">
        <v>4002</v>
      </c>
      <c r="B2" s="29" t="s">
        <v>1484</v>
      </c>
      <c r="C2" s="30" t="s">
        <v>1485</v>
      </c>
      <c r="D2" s="31" t="s">
        <v>6</v>
      </c>
      <c r="E2" s="32" t="s">
        <v>1486</v>
      </c>
      <c r="F2" s="31" t="s">
        <v>8</v>
      </c>
      <c r="G2" s="31" t="s">
        <v>9</v>
      </c>
      <c r="H2" s="32" t="s">
        <v>10</v>
      </c>
      <c r="I2" s="32" t="s">
        <v>11</v>
      </c>
      <c r="J2" s="32" t="s">
        <v>12</v>
      </c>
      <c r="K2" s="32" t="s">
        <v>13</v>
      </c>
      <c r="L2" s="31" t="s">
        <v>14</v>
      </c>
    </row>
    <row r="3" spans="1:12" ht="15">
      <c r="A3" s="156" t="s">
        <v>15</v>
      </c>
      <c r="B3" s="33" t="str">
        <f t="shared" ref="B3:B26" si="0">MID(C3,1,FIND("#",SUBSTITUTE(C3,"/","#",LEN(C3)-LEN(SUBSTITUTE(C3,"/",""))),1)-1)</f>
        <v>/IE057PL</v>
      </c>
      <c r="C3" s="33" t="s">
        <v>2447</v>
      </c>
      <c r="D3" s="33" t="str">
        <f t="shared" ref="D3:D26" si="1">RIGHT(C3,LEN(C3)-FIND("#",SUBSTITUTE(C3,"/","#",LEN(C3)-LEN(SUBSTITUTE(C3,"/",""))),1))</f>
        <v>CC057C</v>
      </c>
      <c r="E3" s="33"/>
      <c r="F3" s="33"/>
      <c r="G3" s="33"/>
      <c r="H3" s="34">
        <v>1</v>
      </c>
      <c r="I3" s="34" t="s">
        <v>18</v>
      </c>
      <c r="J3" s="34"/>
      <c r="K3" s="34"/>
      <c r="L3" s="33"/>
    </row>
    <row r="4" spans="1:12" ht="15">
      <c r="A4" s="45"/>
      <c r="B4" s="40" t="str">
        <f t="shared" si="0"/>
        <v>/IE057PL/CC057C</v>
      </c>
      <c r="C4" s="40" t="s">
        <v>2448</v>
      </c>
      <c r="D4" s="40" t="str">
        <f t="shared" si="1"/>
        <v>@PhaseID</v>
      </c>
      <c r="E4" s="40"/>
      <c r="F4" s="36" t="s">
        <v>62</v>
      </c>
      <c r="G4" s="37"/>
      <c r="H4" s="38"/>
      <c r="I4" s="38" t="s">
        <v>23</v>
      </c>
      <c r="J4" s="38"/>
      <c r="K4" s="38"/>
      <c r="L4" s="39"/>
    </row>
    <row r="5" spans="1:12" ht="15">
      <c r="A5" s="45"/>
      <c r="B5" s="40" t="str">
        <f t="shared" si="0"/>
        <v>/IE057PL/CC057C</v>
      </c>
      <c r="C5" s="40" t="s">
        <v>2449</v>
      </c>
      <c r="D5" s="40" t="str">
        <f t="shared" si="1"/>
        <v>messageSender</v>
      </c>
      <c r="E5" s="40"/>
      <c r="F5" s="36" t="s">
        <v>64</v>
      </c>
      <c r="G5" s="37"/>
      <c r="H5" s="38"/>
      <c r="I5" s="38" t="s">
        <v>18</v>
      </c>
      <c r="J5" s="38" t="s">
        <v>58</v>
      </c>
      <c r="K5" s="38"/>
      <c r="L5" s="39"/>
    </row>
    <row r="6" spans="1:12" ht="15">
      <c r="A6" s="45"/>
      <c r="B6" s="40" t="str">
        <f t="shared" si="0"/>
        <v>/IE057PL/CC057C</v>
      </c>
      <c r="C6" s="40" t="s">
        <v>2450</v>
      </c>
      <c r="D6" s="40" t="str">
        <f t="shared" si="1"/>
        <v>messageRecipient</v>
      </c>
      <c r="E6" s="40"/>
      <c r="F6" s="36" t="s">
        <v>66</v>
      </c>
      <c r="G6" s="37"/>
      <c r="H6" s="38"/>
      <c r="I6" s="38" t="s">
        <v>18</v>
      </c>
      <c r="J6" s="38" t="s">
        <v>58</v>
      </c>
      <c r="K6" s="38"/>
      <c r="L6" s="39"/>
    </row>
    <row r="7" spans="1:12" ht="15">
      <c r="A7" s="45"/>
      <c r="B7" s="40" t="str">
        <f t="shared" si="0"/>
        <v>/IE057PL/CC057C</v>
      </c>
      <c r="C7" s="40" t="s">
        <v>2451</v>
      </c>
      <c r="D7" s="40" t="str">
        <f t="shared" si="1"/>
        <v>preparationDateAndTime</v>
      </c>
      <c r="E7" s="40"/>
      <c r="F7" s="36" t="s">
        <v>68</v>
      </c>
      <c r="G7" s="40"/>
      <c r="H7" s="41"/>
      <c r="I7" s="38" t="s">
        <v>18</v>
      </c>
      <c r="J7" s="38" t="s">
        <v>69</v>
      </c>
      <c r="K7" s="38"/>
      <c r="L7" s="39" t="s">
        <v>70</v>
      </c>
    </row>
    <row r="8" spans="1:12" ht="15">
      <c r="A8" s="45"/>
      <c r="B8" s="40" t="str">
        <f t="shared" si="0"/>
        <v>/IE057PL/CC057C</v>
      </c>
      <c r="C8" s="40" t="s">
        <v>2452</v>
      </c>
      <c r="D8" s="40" t="str">
        <f t="shared" si="1"/>
        <v>messageIdentification</v>
      </c>
      <c r="E8" s="40"/>
      <c r="F8" s="36" t="s">
        <v>72</v>
      </c>
      <c r="G8" s="42"/>
      <c r="H8" s="43"/>
      <c r="I8" s="38" t="s">
        <v>18</v>
      </c>
      <c r="J8" s="38" t="s">
        <v>58</v>
      </c>
      <c r="K8" s="38"/>
      <c r="L8" s="39" t="s">
        <v>73</v>
      </c>
    </row>
    <row r="9" spans="1:12" ht="15">
      <c r="A9" s="45"/>
      <c r="B9" s="40" t="str">
        <f t="shared" si="0"/>
        <v>/IE057PL/CC057C</v>
      </c>
      <c r="C9" s="40" t="s">
        <v>2453</v>
      </c>
      <c r="D9" s="40" t="str">
        <f t="shared" si="1"/>
        <v>messageType</v>
      </c>
      <c r="E9" s="40"/>
      <c r="F9" s="36" t="s">
        <v>75</v>
      </c>
      <c r="G9" s="40"/>
      <c r="H9" s="41"/>
      <c r="I9" s="38" t="s">
        <v>18</v>
      </c>
      <c r="J9" s="38" t="s">
        <v>76</v>
      </c>
      <c r="K9" s="38" t="s">
        <v>77</v>
      </c>
      <c r="L9" s="39"/>
    </row>
    <row r="10" spans="1:12" ht="30">
      <c r="A10" s="45"/>
      <c r="B10" s="40" t="str">
        <f t="shared" si="0"/>
        <v>/IE057PL/CC057C</v>
      </c>
      <c r="C10" s="40" t="s">
        <v>2454</v>
      </c>
      <c r="D10" s="40" t="str">
        <f t="shared" si="1"/>
        <v>correlationIdentifier</v>
      </c>
      <c r="E10" s="40"/>
      <c r="F10" s="36" t="s">
        <v>2511</v>
      </c>
      <c r="G10" s="40"/>
      <c r="H10" s="41"/>
      <c r="I10" s="38" t="s">
        <v>28</v>
      </c>
      <c r="J10" s="38" t="s">
        <v>58</v>
      </c>
      <c r="K10" s="38"/>
      <c r="L10" s="44" t="s">
        <v>80</v>
      </c>
    </row>
    <row r="11" spans="1:12" ht="15">
      <c r="A11" s="156" t="s">
        <v>15</v>
      </c>
      <c r="B11" s="33" t="str">
        <f t="shared" si="0"/>
        <v>/IE057PL/CC057C</v>
      </c>
      <c r="C11" s="33" t="s">
        <v>2455</v>
      </c>
      <c r="D11" s="33" t="str">
        <f t="shared" si="1"/>
        <v>TransitOperation</v>
      </c>
      <c r="E11" s="33"/>
      <c r="F11" s="86" t="s">
        <v>1499</v>
      </c>
      <c r="G11" s="33"/>
      <c r="H11" s="34">
        <v>1</v>
      </c>
      <c r="I11" s="52" t="s">
        <v>18</v>
      </c>
      <c r="J11" s="52"/>
      <c r="K11" s="52"/>
      <c r="L11" s="53"/>
    </row>
    <row r="12" spans="1:12" ht="15">
      <c r="A12" s="45"/>
      <c r="B12" s="40" t="str">
        <f t="shared" si="0"/>
        <v>/IE057PL/CC057C/TransitOperation</v>
      </c>
      <c r="C12" s="40" t="s">
        <v>2456</v>
      </c>
      <c r="D12" s="40" t="str">
        <f t="shared" si="1"/>
        <v>MRN</v>
      </c>
      <c r="E12" s="40"/>
      <c r="F12" s="54" t="s">
        <v>2018</v>
      </c>
      <c r="G12" s="35"/>
      <c r="H12" s="45"/>
      <c r="I12" s="45" t="s">
        <v>18</v>
      </c>
      <c r="J12" s="45" t="s">
        <v>1502</v>
      </c>
      <c r="K12" s="45"/>
      <c r="L12" s="54" t="s">
        <v>70</v>
      </c>
    </row>
    <row r="13" spans="1:12" ht="15">
      <c r="A13" s="45"/>
      <c r="B13" s="40" t="str">
        <f t="shared" si="0"/>
        <v>/IE057PL/CC057C/TransitOperation</v>
      </c>
      <c r="C13" s="40" t="s">
        <v>2457</v>
      </c>
      <c r="D13" s="40" t="str">
        <f t="shared" si="1"/>
        <v>businessRejectionType</v>
      </c>
      <c r="E13" s="40"/>
      <c r="F13" s="54" t="s">
        <v>2425</v>
      </c>
      <c r="G13" s="35"/>
      <c r="H13" s="45"/>
      <c r="I13" s="45" t="s">
        <v>18</v>
      </c>
      <c r="J13" s="45" t="s">
        <v>111</v>
      </c>
      <c r="K13" s="45" t="s">
        <v>2512</v>
      </c>
      <c r="L13" s="45"/>
    </row>
    <row r="14" spans="1:12" ht="15">
      <c r="A14" s="45"/>
      <c r="B14" s="40" t="str">
        <f t="shared" si="0"/>
        <v>/IE057PL/CC057C/TransitOperation</v>
      </c>
      <c r="C14" s="40" t="s">
        <v>2458</v>
      </c>
      <c r="D14" s="40" t="str">
        <f t="shared" si="1"/>
        <v>rejectionDateAndTime</v>
      </c>
      <c r="E14" s="40"/>
      <c r="F14" s="42" t="s">
        <v>2426</v>
      </c>
      <c r="G14" s="40"/>
      <c r="H14" s="41"/>
      <c r="I14" s="41" t="s">
        <v>18</v>
      </c>
      <c r="J14" s="41" t="s">
        <v>69</v>
      </c>
      <c r="K14" s="41"/>
      <c r="L14" s="40" t="s">
        <v>70</v>
      </c>
    </row>
    <row r="15" spans="1:12" ht="15">
      <c r="A15" s="45"/>
      <c r="B15" s="40" t="str">
        <f t="shared" si="0"/>
        <v>/IE057PL/CC057C/TransitOperation</v>
      </c>
      <c r="C15" s="40" t="s">
        <v>2459</v>
      </c>
      <c r="D15" s="40" t="str">
        <f t="shared" si="1"/>
        <v>rejectionCode</v>
      </c>
      <c r="E15" s="40"/>
      <c r="F15" s="42" t="s">
        <v>2427</v>
      </c>
      <c r="G15" s="40"/>
      <c r="H15" s="41"/>
      <c r="I15" s="41" t="s">
        <v>18</v>
      </c>
      <c r="J15" s="41" t="s">
        <v>2435</v>
      </c>
      <c r="K15" s="41" t="s">
        <v>2471</v>
      </c>
      <c r="L15" s="41"/>
    </row>
    <row r="16" spans="1:12" ht="15">
      <c r="A16" s="45"/>
      <c r="B16" s="40" t="str">
        <f t="shared" si="0"/>
        <v>/IE057PL/CC057C/TransitOperation</v>
      </c>
      <c r="C16" s="40" t="s">
        <v>2460</v>
      </c>
      <c r="D16" s="40" t="str">
        <f t="shared" si="1"/>
        <v>rejectionReason</v>
      </c>
      <c r="E16" s="40"/>
      <c r="F16" s="42" t="s">
        <v>2428</v>
      </c>
      <c r="G16" s="40"/>
      <c r="H16" s="41"/>
      <c r="I16" s="41" t="s">
        <v>28</v>
      </c>
      <c r="J16" s="41" t="s">
        <v>653</v>
      </c>
      <c r="K16" s="41"/>
      <c r="L16" s="40" t="s">
        <v>2439</v>
      </c>
    </row>
    <row r="17" spans="1:13" ht="15">
      <c r="A17" s="156" t="s">
        <v>15</v>
      </c>
      <c r="B17" s="33" t="str">
        <f t="shared" si="0"/>
        <v>/IE057PL/CC057C</v>
      </c>
      <c r="C17" s="33" t="s">
        <v>2461</v>
      </c>
      <c r="D17" s="33" t="str">
        <f t="shared" si="1"/>
        <v>CustomsOfficeOfDestinationActual</v>
      </c>
      <c r="E17" s="33"/>
      <c r="F17" s="72" t="s">
        <v>1911</v>
      </c>
      <c r="G17" s="33"/>
      <c r="H17" s="34">
        <v>1</v>
      </c>
      <c r="I17" s="34" t="s">
        <v>18</v>
      </c>
      <c r="J17" s="34"/>
      <c r="K17" s="34"/>
      <c r="L17" s="71"/>
    </row>
    <row r="18" spans="1:13" ht="15">
      <c r="A18" s="45"/>
      <c r="B18" s="40" t="str">
        <f t="shared" si="0"/>
        <v>/IE057PL/CC057C/CustomsOfficeOfDestinationActual</v>
      </c>
      <c r="C18" s="40" t="s">
        <v>2462</v>
      </c>
      <c r="D18" s="40" t="str">
        <f t="shared" si="1"/>
        <v>referenceNumber</v>
      </c>
      <c r="E18" s="40"/>
      <c r="F18" s="42" t="s">
        <v>1912</v>
      </c>
      <c r="G18" s="40"/>
      <c r="H18" s="41"/>
      <c r="I18" s="41" t="s">
        <v>18</v>
      </c>
      <c r="J18" s="41" t="s">
        <v>142</v>
      </c>
      <c r="K18" s="41" t="s">
        <v>151</v>
      </c>
      <c r="L18" s="41"/>
    </row>
    <row r="19" spans="1:13" ht="15">
      <c r="A19" s="156" t="s">
        <v>15</v>
      </c>
      <c r="B19" s="33" t="str">
        <f t="shared" si="0"/>
        <v>/IE057PL/CC057C</v>
      </c>
      <c r="C19" s="33" t="s">
        <v>2463</v>
      </c>
      <c r="D19" s="33" t="str">
        <f t="shared" si="1"/>
        <v>TraderAtDestination</v>
      </c>
      <c r="E19" s="33"/>
      <c r="F19" s="72" t="s">
        <v>1914</v>
      </c>
      <c r="G19" s="33"/>
      <c r="H19" s="34">
        <v>1</v>
      </c>
      <c r="I19" s="34" t="s">
        <v>18</v>
      </c>
      <c r="J19" s="34"/>
      <c r="K19" s="34"/>
      <c r="L19" s="33" t="s">
        <v>2430</v>
      </c>
    </row>
    <row r="20" spans="1:13" ht="15">
      <c r="A20" s="45"/>
      <c r="B20" s="40" t="str">
        <f t="shared" si="0"/>
        <v>/IE057PL/CC057C/TraderAtDestination</v>
      </c>
      <c r="C20" s="40" t="s">
        <v>2464</v>
      </c>
      <c r="D20" s="40" t="str">
        <f t="shared" si="1"/>
        <v>identificationNumber</v>
      </c>
      <c r="E20" s="40"/>
      <c r="F20" s="54" t="s">
        <v>1981</v>
      </c>
      <c r="G20" s="40"/>
      <c r="H20" s="41"/>
      <c r="I20" s="41" t="s">
        <v>18</v>
      </c>
      <c r="J20" s="41" t="s">
        <v>178</v>
      </c>
      <c r="K20" s="41"/>
      <c r="L20" s="41" t="s">
        <v>355</v>
      </c>
    </row>
    <row r="21" spans="1:13" ht="15">
      <c r="A21" s="156" t="s">
        <v>15</v>
      </c>
      <c r="B21" s="33" t="str">
        <f t="shared" si="0"/>
        <v>/IE057PL/CC057C</v>
      </c>
      <c r="C21" s="33" t="s">
        <v>2465</v>
      </c>
      <c r="D21" s="33" t="str">
        <f t="shared" si="1"/>
        <v>FunctionalError</v>
      </c>
      <c r="E21" s="33"/>
      <c r="F21" s="33" t="s">
        <v>2440</v>
      </c>
      <c r="G21" s="33"/>
      <c r="H21" s="34" t="s">
        <v>425</v>
      </c>
      <c r="I21" s="34" t="s">
        <v>23</v>
      </c>
      <c r="J21" s="34"/>
      <c r="K21" s="34"/>
      <c r="L21" s="33" t="s">
        <v>1898</v>
      </c>
      <c r="M21" s="21"/>
    </row>
    <row r="22" spans="1:13" ht="15">
      <c r="A22" s="45"/>
      <c r="B22" s="40" t="str">
        <f t="shared" si="0"/>
        <v>/IE057PL/CC057C/FunctionalError</v>
      </c>
      <c r="C22" s="40" t="s">
        <v>2466</v>
      </c>
      <c r="D22" s="40" t="str">
        <f t="shared" si="1"/>
        <v>errorPointer</v>
      </c>
      <c r="E22" s="40"/>
      <c r="F22" s="42" t="s">
        <v>1522</v>
      </c>
      <c r="G22" s="40"/>
      <c r="H22" s="41"/>
      <c r="I22" s="41" t="s">
        <v>18</v>
      </c>
      <c r="J22" s="41" t="s">
        <v>653</v>
      </c>
      <c r="K22" s="41"/>
      <c r="L22" s="40" t="s">
        <v>1523</v>
      </c>
    </row>
    <row r="23" spans="1:13" ht="15">
      <c r="A23" s="45"/>
      <c r="B23" s="40" t="str">
        <f t="shared" si="0"/>
        <v>/IE057PL/CC057C/FunctionalError</v>
      </c>
      <c r="C23" s="40" t="s">
        <v>2467</v>
      </c>
      <c r="D23" s="40" t="str">
        <f t="shared" si="1"/>
        <v>errorCode</v>
      </c>
      <c r="E23" s="40"/>
      <c r="F23" s="42" t="s">
        <v>1902</v>
      </c>
      <c r="G23" s="40"/>
      <c r="H23" s="41"/>
      <c r="I23" s="41" t="s">
        <v>18</v>
      </c>
      <c r="J23" s="41" t="s">
        <v>526</v>
      </c>
      <c r="K23" s="41" t="s">
        <v>1526</v>
      </c>
      <c r="L23" s="41"/>
    </row>
    <row r="24" spans="1:13" ht="15">
      <c r="A24" s="45"/>
      <c r="B24" s="40" t="str">
        <f t="shared" si="0"/>
        <v>/IE057PL/CC057C/FunctionalError</v>
      </c>
      <c r="C24" s="40" t="s">
        <v>2468</v>
      </c>
      <c r="D24" s="40" t="str">
        <f t="shared" si="1"/>
        <v>errorReason</v>
      </c>
      <c r="E24" s="40"/>
      <c r="F24" s="42" t="s">
        <v>2445</v>
      </c>
      <c r="G24" s="40"/>
      <c r="H24" s="41"/>
      <c r="I24" s="41" t="s">
        <v>18</v>
      </c>
      <c r="J24" s="41" t="s">
        <v>184</v>
      </c>
      <c r="K24" s="41"/>
      <c r="L24" s="40" t="s">
        <v>1530</v>
      </c>
    </row>
    <row r="25" spans="1:13" ht="15">
      <c r="A25" s="45"/>
      <c r="B25" s="40" t="str">
        <f t="shared" si="0"/>
        <v>/IE057PL/CC057C/FunctionalError</v>
      </c>
      <c r="C25" s="40" t="s">
        <v>2469</v>
      </c>
      <c r="D25" s="40" t="str">
        <f t="shared" si="1"/>
        <v>originalAttributeValue</v>
      </c>
      <c r="E25" s="40"/>
      <c r="F25" s="42" t="s">
        <v>2446</v>
      </c>
      <c r="G25" s="40"/>
      <c r="H25" s="41"/>
      <c r="I25" s="41" t="s">
        <v>23</v>
      </c>
      <c r="J25" s="41" t="s">
        <v>653</v>
      </c>
      <c r="K25" s="41"/>
      <c r="L25" s="40"/>
    </row>
    <row r="26" spans="1:13" ht="15">
      <c r="A26" s="156" t="s">
        <v>15</v>
      </c>
      <c r="B26" s="33" t="str">
        <f t="shared" si="0"/>
        <v>/IE057PL</v>
      </c>
      <c r="C26" s="33" t="s">
        <v>2470</v>
      </c>
      <c r="D26" s="33" t="str">
        <f t="shared" si="1"/>
        <v>Signature</v>
      </c>
      <c r="E26" s="33"/>
      <c r="F26" s="33" t="s">
        <v>1604</v>
      </c>
      <c r="G26" s="33"/>
      <c r="H26" s="34" t="s">
        <v>27</v>
      </c>
      <c r="I26" s="34" t="s">
        <v>23</v>
      </c>
      <c r="J26" s="34"/>
      <c r="K26" s="34"/>
      <c r="L26" s="33"/>
      <c r="M26" s="24"/>
    </row>
    <row r="27" spans="1:13">
      <c r="L27" s="23"/>
    </row>
  </sheetData>
  <autoFilter ref="A2:L26" xr:uid="{55F5FF28-0F82-4895-8C45-CE861A4E25A8}"/>
  <hyperlinks>
    <hyperlink ref="A1" location="METRYKA!A1" display="METRYKA" xr:uid="{218C5A6B-D1EF-4752-84B6-D54106F13D09}"/>
  </hyperlinks>
  <pageMargins left="0.7" right="0.7" top="0.75" bottom="0.75" header="0.3" footer="0.3"/>
  <pageSetup paperSize="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12F998-F132-4F59-A989-6646930A8F16}">
  <dimension ref="A1:M33"/>
  <sheetViews>
    <sheetView workbookViewId="0">
      <selection sqref="A1:A1048576"/>
    </sheetView>
  </sheetViews>
  <sheetFormatPr defaultRowHeight="12.75"/>
  <cols>
    <col min="1" max="1" width="9.7109375" style="20" customWidth="1"/>
    <col min="2" max="2" width="43.85546875" hidden="1" customWidth="1"/>
    <col min="3" max="3" width="63.5703125" bestFit="1" customWidth="1"/>
    <col min="4" max="4" width="31.5703125" hidden="1" customWidth="1"/>
    <col min="5" max="5" width="12.7109375" customWidth="1"/>
    <col min="8" max="8" width="9.7109375" style="20" customWidth="1"/>
    <col min="9" max="9" width="15.7109375" style="20" customWidth="1"/>
    <col min="10" max="10" width="9.140625" style="20"/>
    <col min="11" max="11" width="13.28515625" style="20" bestFit="1" customWidth="1"/>
    <col min="12" max="12" width="12.85546875" bestFit="1" customWidth="1"/>
  </cols>
  <sheetData>
    <row r="1" spans="1:12" ht="28.5">
      <c r="A1" s="74" t="s">
        <v>3960</v>
      </c>
      <c r="B1" s="66" t="s">
        <v>3947</v>
      </c>
      <c r="C1" s="66" t="str">
        <f>MID(C3,2,FIND("#",SUBSTITUTE(C3,"/","#",LEN(C3)-LEN(SUBSTITUTE(C3,"/",""))),1)-2)</f>
        <v>IE058PL</v>
      </c>
      <c r="D1" s="35"/>
      <c r="E1" s="35"/>
      <c r="F1" s="35"/>
      <c r="G1" s="35"/>
      <c r="H1" s="45"/>
      <c r="I1" s="45"/>
      <c r="J1" s="45"/>
      <c r="K1" s="45"/>
      <c r="L1" s="35"/>
    </row>
    <row r="2" spans="1:12" ht="30">
      <c r="A2" s="64" t="s">
        <v>4002</v>
      </c>
      <c r="B2" s="62" t="s">
        <v>1484</v>
      </c>
      <c r="C2" s="30" t="s">
        <v>1485</v>
      </c>
      <c r="D2" s="31" t="s">
        <v>6</v>
      </c>
      <c r="E2" s="32" t="s">
        <v>1486</v>
      </c>
      <c r="F2" s="31" t="s">
        <v>8</v>
      </c>
      <c r="G2" s="31" t="s">
        <v>9</v>
      </c>
      <c r="H2" s="32" t="s">
        <v>10</v>
      </c>
      <c r="I2" s="32" t="s">
        <v>11</v>
      </c>
      <c r="J2" s="32" t="s">
        <v>12</v>
      </c>
      <c r="K2" s="32" t="s">
        <v>13</v>
      </c>
      <c r="L2" s="31" t="s">
        <v>14</v>
      </c>
    </row>
    <row r="3" spans="1:12" ht="15">
      <c r="A3" s="156" t="s">
        <v>15</v>
      </c>
      <c r="B3" s="33" t="str">
        <f t="shared" ref="B3:B33" si="0">MID(C3,1,FIND("#",SUBSTITUTE(C3,"/","#",LEN(C3)-LEN(SUBSTITUTE(C3,"/",""))),1)-1)</f>
        <v>/IE058PL</v>
      </c>
      <c r="C3" s="33" t="s">
        <v>2472</v>
      </c>
      <c r="D3" s="33" t="str">
        <f t="shared" ref="D3:D33" si="1">RIGHT(C3,LEN(C3)-FIND("#",SUBSTITUTE(C3,"/","#",LEN(C3)-LEN(SUBSTITUTE(C3,"/",""))),1))</f>
        <v>EntryInformation</v>
      </c>
      <c r="E3" s="33"/>
      <c r="F3" s="33"/>
      <c r="G3" s="33"/>
      <c r="H3" s="34" t="s">
        <v>27</v>
      </c>
      <c r="I3" s="34" t="s">
        <v>23</v>
      </c>
      <c r="J3" s="34"/>
      <c r="K3" s="34"/>
      <c r="L3" s="33"/>
    </row>
    <row r="4" spans="1:12" ht="15">
      <c r="A4" s="45"/>
      <c r="B4" s="40" t="str">
        <f t="shared" si="0"/>
        <v>/IE058PL/EntryInformation</v>
      </c>
      <c r="C4" s="40" t="s">
        <v>2473</v>
      </c>
      <c r="D4" s="40" t="str">
        <f t="shared" si="1"/>
        <v>HouseConsignment</v>
      </c>
      <c r="E4" s="40"/>
      <c r="F4" s="36"/>
      <c r="G4" s="37"/>
      <c r="H4" s="38"/>
      <c r="I4" s="38"/>
      <c r="J4" s="38"/>
      <c r="K4" s="38"/>
      <c r="L4" s="39"/>
    </row>
    <row r="5" spans="1:12" ht="15">
      <c r="A5" s="45"/>
      <c r="B5" s="40" t="str">
        <f t="shared" si="0"/>
        <v>/IE058PL/EntryInformation</v>
      </c>
      <c r="C5" s="40" t="s">
        <v>2474</v>
      </c>
      <c r="D5" s="40" t="str">
        <f t="shared" si="1"/>
        <v>RefusalFlag</v>
      </c>
      <c r="E5" s="40"/>
      <c r="F5" s="36"/>
      <c r="G5" s="37"/>
      <c r="H5" s="38"/>
      <c r="I5" s="38"/>
      <c r="J5" s="38"/>
      <c r="K5" s="38"/>
      <c r="L5" s="39"/>
    </row>
    <row r="6" spans="1:12" ht="15">
      <c r="A6" s="45"/>
      <c r="B6" s="40" t="str">
        <f t="shared" si="0"/>
        <v>/IE058PL/EntryInformation</v>
      </c>
      <c r="C6" s="40" t="s">
        <v>2475</v>
      </c>
      <c r="D6" s="40" t="str">
        <f t="shared" si="1"/>
        <v>InformationText</v>
      </c>
      <c r="E6" s="40"/>
      <c r="F6" s="36"/>
      <c r="G6" s="37"/>
      <c r="H6" s="38"/>
      <c r="I6" s="38"/>
      <c r="J6" s="38"/>
      <c r="K6" s="38"/>
      <c r="L6" s="39"/>
    </row>
    <row r="7" spans="1:12" ht="15">
      <c r="A7" s="156" t="s">
        <v>15</v>
      </c>
      <c r="B7" s="33" t="str">
        <f t="shared" si="0"/>
        <v>/IE058PL</v>
      </c>
      <c r="C7" s="33" t="s">
        <v>2476</v>
      </c>
      <c r="D7" s="33" t="str">
        <f t="shared" si="1"/>
        <v>CC058D</v>
      </c>
      <c r="E7" s="33"/>
      <c r="F7" s="50"/>
      <c r="G7" s="33"/>
      <c r="H7" s="34">
        <v>1</v>
      </c>
      <c r="I7" s="52" t="s">
        <v>18</v>
      </c>
      <c r="J7" s="52"/>
      <c r="K7" s="52"/>
      <c r="L7" s="53"/>
    </row>
    <row r="8" spans="1:12" ht="15">
      <c r="A8" s="45"/>
      <c r="B8" s="40" t="str">
        <f t="shared" si="0"/>
        <v>/IE058PL/CC058D</v>
      </c>
      <c r="C8" s="40" t="s">
        <v>2477</v>
      </c>
      <c r="D8" s="40" t="str">
        <f t="shared" si="1"/>
        <v>@PhaseID</v>
      </c>
      <c r="E8" s="40"/>
      <c r="F8" s="36" t="s">
        <v>62</v>
      </c>
      <c r="G8" s="37"/>
      <c r="H8" s="38"/>
      <c r="I8" s="38" t="s">
        <v>23</v>
      </c>
      <c r="J8" s="38"/>
      <c r="K8" s="38"/>
      <c r="L8" s="39"/>
    </row>
    <row r="9" spans="1:12" ht="15">
      <c r="A9" s="45"/>
      <c r="B9" s="40" t="str">
        <f t="shared" si="0"/>
        <v>/IE058PL/CC058D</v>
      </c>
      <c r="C9" s="40" t="s">
        <v>2478</v>
      </c>
      <c r="D9" s="40" t="str">
        <f t="shared" si="1"/>
        <v>messageSender</v>
      </c>
      <c r="E9" s="40"/>
      <c r="F9" s="36" t="s">
        <v>64</v>
      </c>
      <c r="G9" s="37"/>
      <c r="H9" s="38"/>
      <c r="I9" s="38" t="s">
        <v>18</v>
      </c>
      <c r="J9" s="38" t="s">
        <v>58</v>
      </c>
      <c r="K9" s="38"/>
      <c r="L9" s="39"/>
    </row>
    <row r="10" spans="1:12" ht="15">
      <c r="A10" s="45"/>
      <c r="B10" s="40" t="str">
        <f t="shared" si="0"/>
        <v>/IE058PL/CC058D</v>
      </c>
      <c r="C10" s="40" t="s">
        <v>2479</v>
      </c>
      <c r="D10" s="40" t="str">
        <f t="shared" si="1"/>
        <v>messageRecipient</v>
      </c>
      <c r="E10" s="40"/>
      <c r="F10" s="36" t="s">
        <v>66</v>
      </c>
      <c r="G10" s="37"/>
      <c r="H10" s="38"/>
      <c r="I10" s="38" t="s">
        <v>18</v>
      </c>
      <c r="J10" s="38" t="s">
        <v>58</v>
      </c>
      <c r="K10" s="38"/>
      <c r="L10" s="39"/>
    </row>
    <row r="11" spans="1:12" ht="15">
      <c r="A11" s="45"/>
      <c r="B11" s="40" t="str">
        <f t="shared" si="0"/>
        <v>/IE058PL/CC058D</v>
      </c>
      <c r="C11" s="40" t="s">
        <v>2480</v>
      </c>
      <c r="D11" s="40" t="str">
        <f t="shared" si="1"/>
        <v>preparationDateAndTime</v>
      </c>
      <c r="E11" s="40"/>
      <c r="F11" s="36" t="s">
        <v>68</v>
      </c>
      <c r="G11" s="40"/>
      <c r="H11" s="41"/>
      <c r="I11" s="38" t="s">
        <v>18</v>
      </c>
      <c r="J11" s="38" t="s">
        <v>69</v>
      </c>
      <c r="K11" s="38"/>
      <c r="L11" s="39" t="s">
        <v>70</v>
      </c>
    </row>
    <row r="12" spans="1:12" ht="15">
      <c r="A12" s="45"/>
      <c r="B12" s="40" t="str">
        <f t="shared" si="0"/>
        <v>/IE058PL/CC058D</v>
      </c>
      <c r="C12" s="40" t="s">
        <v>2481</v>
      </c>
      <c r="D12" s="40" t="str">
        <f t="shared" si="1"/>
        <v>messageIdentification</v>
      </c>
      <c r="E12" s="40"/>
      <c r="F12" s="36" t="s">
        <v>72</v>
      </c>
      <c r="G12" s="42"/>
      <c r="H12" s="43"/>
      <c r="I12" s="38" t="s">
        <v>18</v>
      </c>
      <c r="J12" s="38" t="s">
        <v>58</v>
      </c>
      <c r="K12" s="38"/>
      <c r="L12" s="39" t="s">
        <v>73</v>
      </c>
    </row>
    <row r="13" spans="1:12" ht="15">
      <c r="A13" s="45"/>
      <c r="B13" s="40" t="str">
        <f t="shared" si="0"/>
        <v>/IE058PL/CC058D</v>
      </c>
      <c r="C13" s="40" t="s">
        <v>2482</v>
      </c>
      <c r="D13" s="40" t="str">
        <f t="shared" si="1"/>
        <v>messageType</v>
      </c>
      <c r="E13" s="40"/>
      <c r="F13" s="36" t="s">
        <v>75</v>
      </c>
      <c r="G13" s="40"/>
      <c r="H13" s="41"/>
      <c r="I13" s="38" t="s">
        <v>18</v>
      </c>
      <c r="J13" s="38" t="s">
        <v>76</v>
      </c>
      <c r="K13" s="38" t="s">
        <v>77</v>
      </c>
      <c r="L13" s="39"/>
    </row>
    <row r="14" spans="1:12" ht="30">
      <c r="A14" s="45"/>
      <c r="B14" s="40" t="str">
        <f t="shared" si="0"/>
        <v>/IE058PL/CC058D</v>
      </c>
      <c r="C14" s="40" t="s">
        <v>2483</v>
      </c>
      <c r="D14" s="40" t="str">
        <f t="shared" si="1"/>
        <v>correlationIdentifier</v>
      </c>
      <c r="E14" s="40"/>
      <c r="F14" s="36" t="s">
        <v>2510</v>
      </c>
      <c r="G14" s="40"/>
      <c r="H14" s="41"/>
      <c r="I14" s="38" t="s">
        <v>28</v>
      </c>
      <c r="J14" s="38" t="s">
        <v>58</v>
      </c>
      <c r="K14" s="38"/>
      <c r="L14" s="44" t="s">
        <v>80</v>
      </c>
    </row>
    <row r="15" spans="1:12" ht="15">
      <c r="A15" s="156" t="s">
        <v>15</v>
      </c>
      <c r="B15" s="33" t="str">
        <f t="shared" si="0"/>
        <v>/IE058PL/CC058D</v>
      </c>
      <c r="C15" s="33" t="s">
        <v>2484</v>
      </c>
      <c r="D15" s="33" t="str">
        <f t="shared" si="1"/>
        <v>TransitOperation</v>
      </c>
      <c r="E15" s="33"/>
      <c r="F15" s="86" t="s">
        <v>1499</v>
      </c>
      <c r="G15" s="33"/>
      <c r="H15" s="34">
        <v>1</v>
      </c>
      <c r="I15" s="52" t="s">
        <v>18</v>
      </c>
      <c r="J15" s="52"/>
      <c r="K15" s="52"/>
      <c r="L15" s="53"/>
    </row>
    <row r="16" spans="1:12" ht="15">
      <c r="A16" s="45"/>
      <c r="B16" s="40" t="str">
        <f t="shared" si="0"/>
        <v>/IE058PL/CC058D/TransitOperation</v>
      </c>
      <c r="C16" s="40" t="s">
        <v>2485</v>
      </c>
      <c r="D16" s="40" t="str">
        <f t="shared" si="1"/>
        <v>MRN</v>
      </c>
      <c r="E16" s="40"/>
      <c r="F16" s="54" t="s">
        <v>2018</v>
      </c>
      <c r="G16" s="35"/>
      <c r="H16" s="45"/>
      <c r="I16" s="45" t="s">
        <v>18</v>
      </c>
      <c r="J16" s="45" t="s">
        <v>1502</v>
      </c>
      <c r="K16" s="45"/>
      <c r="L16" s="54" t="s">
        <v>70</v>
      </c>
    </row>
    <row r="17" spans="1:13" ht="15">
      <c r="A17" s="45"/>
      <c r="B17" s="40" t="str">
        <f t="shared" si="0"/>
        <v>/IE058PL/CC058D/TransitOperation</v>
      </c>
      <c r="C17" s="40" t="s">
        <v>2486</v>
      </c>
      <c r="D17" s="40" t="str">
        <f t="shared" si="1"/>
        <v>businessRejectionType</v>
      </c>
      <c r="E17" s="40"/>
      <c r="F17" s="54" t="s">
        <v>2425</v>
      </c>
      <c r="G17" s="35"/>
      <c r="H17" s="45"/>
      <c r="I17" s="45" t="s">
        <v>18</v>
      </c>
      <c r="J17" s="45" t="s">
        <v>111</v>
      </c>
      <c r="K17" s="45" t="s">
        <v>2508</v>
      </c>
      <c r="L17" s="45"/>
    </row>
    <row r="18" spans="1:13" ht="15">
      <c r="A18" s="45"/>
      <c r="B18" s="40" t="str">
        <f t="shared" si="0"/>
        <v>/IE058PL/CC058D/TransitOperation</v>
      </c>
      <c r="C18" s="40" t="s">
        <v>2487</v>
      </c>
      <c r="D18" s="40" t="str">
        <f t="shared" si="1"/>
        <v>rejectionDateAndTime</v>
      </c>
      <c r="E18" s="40"/>
      <c r="F18" s="42" t="s">
        <v>2426</v>
      </c>
      <c r="G18" s="40"/>
      <c r="H18" s="41"/>
      <c r="I18" s="41" t="s">
        <v>18</v>
      </c>
      <c r="J18" s="41" t="s">
        <v>69</v>
      </c>
      <c r="K18" s="41"/>
      <c r="L18" s="40" t="s">
        <v>70</v>
      </c>
    </row>
    <row r="19" spans="1:13" ht="15">
      <c r="A19" s="45"/>
      <c r="B19" s="40" t="str">
        <f t="shared" si="0"/>
        <v>/IE058PL/CC058D/TransitOperation</v>
      </c>
      <c r="C19" s="40" t="s">
        <v>2488</v>
      </c>
      <c r="D19" s="40" t="str">
        <f t="shared" si="1"/>
        <v>rejectionCode</v>
      </c>
      <c r="E19" s="40"/>
      <c r="F19" s="42" t="s">
        <v>2427</v>
      </c>
      <c r="G19" s="40"/>
      <c r="H19" s="41"/>
      <c r="I19" s="41" t="s">
        <v>18</v>
      </c>
      <c r="J19" s="41" t="s">
        <v>2435</v>
      </c>
      <c r="K19" s="41" t="s">
        <v>2509</v>
      </c>
      <c r="L19" s="41"/>
    </row>
    <row r="20" spans="1:13" ht="15">
      <c r="A20" s="45"/>
      <c r="B20" s="40" t="str">
        <f t="shared" si="0"/>
        <v>/IE058PL/CC058D/TransitOperation</v>
      </c>
      <c r="C20" s="40" t="s">
        <v>2489</v>
      </c>
      <c r="D20" s="40" t="str">
        <f t="shared" si="1"/>
        <v>rejectionReason</v>
      </c>
      <c r="E20" s="40"/>
      <c r="F20" s="42" t="s">
        <v>2428</v>
      </c>
      <c r="G20" s="40"/>
      <c r="H20" s="41"/>
      <c r="I20" s="41" t="s">
        <v>28</v>
      </c>
      <c r="J20" s="41" t="s">
        <v>653</v>
      </c>
      <c r="K20" s="41"/>
      <c r="L20" s="40" t="s">
        <v>2439</v>
      </c>
    </row>
    <row r="21" spans="1:13" ht="15">
      <c r="A21" s="156" t="s">
        <v>15</v>
      </c>
      <c r="B21" s="33" t="str">
        <f t="shared" si="0"/>
        <v>/IE058PL/CC058D</v>
      </c>
      <c r="C21" s="33" t="s">
        <v>2490</v>
      </c>
      <c r="D21" s="33" t="str">
        <f t="shared" si="1"/>
        <v>CustomsOfficeOfTransitActual</v>
      </c>
      <c r="E21" s="33"/>
      <c r="F21" s="33" t="s">
        <v>2503</v>
      </c>
      <c r="G21" s="33"/>
      <c r="H21" s="34">
        <v>1</v>
      </c>
      <c r="I21" s="34" t="s">
        <v>18</v>
      </c>
      <c r="J21" s="34"/>
      <c r="K21" s="34"/>
      <c r="L21" s="33"/>
      <c r="M21" s="21"/>
    </row>
    <row r="22" spans="1:13" ht="15">
      <c r="A22" s="45"/>
      <c r="B22" s="40" t="str">
        <f t="shared" si="0"/>
        <v>/IE058PL/CC058D/CustomsOfficeOfTransitActual</v>
      </c>
      <c r="C22" s="40" t="s">
        <v>2491</v>
      </c>
      <c r="D22" s="40" t="str">
        <f t="shared" si="1"/>
        <v>referenceNumber</v>
      </c>
      <c r="E22" s="40"/>
      <c r="F22" s="42" t="s">
        <v>2504</v>
      </c>
      <c r="G22" s="40"/>
      <c r="H22" s="41"/>
      <c r="I22" s="41" t="s">
        <v>18</v>
      </c>
      <c r="J22" s="41" t="s">
        <v>142</v>
      </c>
      <c r="K22" s="41"/>
      <c r="L22" s="40"/>
    </row>
    <row r="23" spans="1:13" ht="15">
      <c r="A23" s="156" t="s">
        <v>15</v>
      </c>
      <c r="B23" s="33" t="str">
        <f t="shared" si="0"/>
        <v>/IE058PL/CC058D</v>
      </c>
      <c r="C23" s="33" t="s">
        <v>2492</v>
      </c>
      <c r="D23" s="33" t="str">
        <f t="shared" si="1"/>
        <v>HolderOfTheTransitProcedure</v>
      </c>
      <c r="E23" s="33"/>
      <c r="F23" s="55" t="s">
        <v>175</v>
      </c>
      <c r="G23" s="33"/>
      <c r="H23" s="34">
        <v>1</v>
      </c>
      <c r="I23" s="34" t="s">
        <v>23</v>
      </c>
      <c r="J23" s="34"/>
      <c r="K23" s="34"/>
      <c r="L23" s="34"/>
    </row>
    <row r="24" spans="1:13" ht="15">
      <c r="A24" s="45"/>
      <c r="B24" s="40" t="str">
        <f t="shared" si="0"/>
        <v>/IE058PL/CC058D/HolderOfTheTransitProcedure</v>
      </c>
      <c r="C24" s="40" t="s">
        <v>2493</v>
      </c>
      <c r="D24" s="40" t="str">
        <f t="shared" si="1"/>
        <v>identificationNumber</v>
      </c>
      <c r="E24" s="40"/>
      <c r="F24" s="54" t="s">
        <v>177</v>
      </c>
      <c r="G24" s="40"/>
      <c r="H24" s="41"/>
      <c r="I24" s="41" t="s">
        <v>18</v>
      </c>
      <c r="J24" s="41" t="s">
        <v>178</v>
      </c>
      <c r="K24" s="41"/>
      <c r="L24" s="40"/>
    </row>
    <row r="25" spans="1:13" ht="15">
      <c r="A25" s="156" t="s">
        <v>15</v>
      </c>
      <c r="B25" s="33" t="str">
        <f t="shared" si="0"/>
        <v>/IE058PL/CC058D</v>
      </c>
      <c r="C25" s="33" t="s">
        <v>2494</v>
      </c>
      <c r="D25" s="33" t="str">
        <f t="shared" si="1"/>
        <v>Consignment</v>
      </c>
      <c r="E25" s="33"/>
      <c r="F25" s="55" t="s">
        <v>299</v>
      </c>
      <c r="G25" s="33"/>
      <c r="H25" s="34" t="s">
        <v>27</v>
      </c>
      <c r="I25" s="34" t="s">
        <v>28</v>
      </c>
      <c r="J25" s="34"/>
      <c r="K25" s="34"/>
      <c r="L25" s="33" t="s">
        <v>2507</v>
      </c>
    </row>
    <row r="26" spans="1:13" ht="15">
      <c r="A26" s="156" t="s">
        <v>15</v>
      </c>
      <c r="B26" s="33" t="str">
        <f t="shared" si="0"/>
        <v>/IE058PL/CC058D/Consignment</v>
      </c>
      <c r="C26" s="33" t="s">
        <v>2495</v>
      </c>
      <c r="D26" s="33" t="str">
        <f t="shared" si="1"/>
        <v>Carrier</v>
      </c>
      <c r="E26" s="33"/>
      <c r="F26" s="33" t="s">
        <v>2505</v>
      </c>
      <c r="G26" s="33"/>
      <c r="H26" s="34" t="s">
        <v>27</v>
      </c>
      <c r="I26" s="34" t="s">
        <v>23</v>
      </c>
      <c r="J26" s="34"/>
      <c r="K26" s="34"/>
      <c r="L26" s="33" t="s">
        <v>2430</v>
      </c>
      <c r="M26" s="24"/>
    </row>
    <row r="27" spans="1:13" ht="15">
      <c r="A27" s="45"/>
      <c r="B27" s="40" t="str">
        <f t="shared" si="0"/>
        <v>/IE058PL/CC058D/Consignment/Carrier</v>
      </c>
      <c r="C27" s="40" t="s">
        <v>2496</v>
      </c>
      <c r="D27" s="40" t="str">
        <f t="shared" si="1"/>
        <v>identificationNumber</v>
      </c>
      <c r="E27" s="40"/>
      <c r="F27" s="40" t="s">
        <v>2506</v>
      </c>
      <c r="G27" s="40"/>
      <c r="H27" s="41"/>
      <c r="I27" s="41" t="s">
        <v>18</v>
      </c>
      <c r="J27" s="41" t="s">
        <v>178</v>
      </c>
      <c r="K27" s="41"/>
      <c r="L27" s="40"/>
    </row>
    <row r="28" spans="1:13" ht="15">
      <c r="A28" s="156" t="s">
        <v>15</v>
      </c>
      <c r="B28" s="33" t="str">
        <f t="shared" si="0"/>
        <v>/IE058PL/CC058D</v>
      </c>
      <c r="C28" s="33" t="s">
        <v>2497</v>
      </c>
      <c r="D28" s="33" t="str">
        <f t="shared" si="1"/>
        <v>FunctionalError</v>
      </c>
      <c r="E28" s="33"/>
      <c r="F28" s="33" t="s">
        <v>2440</v>
      </c>
      <c r="G28" s="33"/>
      <c r="H28" s="34" t="s">
        <v>425</v>
      </c>
      <c r="I28" s="34" t="s">
        <v>23</v>
      </c>
      <c r="J28" s="34"/>
      <c r="K28" s="34"/>
      <c r="L28" s="33" t="s">
        <v>1898</v>
      </c>
    </row>
    <row r="29" spans="1:13" ht="15">
      <c r="A29" s="45"/>
      <c r="B29" s="40" t="str">
        <f t="shared" si="0"/>
        <v>/IE058PL/CC058D/FunctionalError</v>
      </c>
      <c r="C29" s="40" t="s">
        <v>2498</v>
      </c>
      <c r="D29" s="40" t="str">
        <f t="shared" si="1"/>
        <v>errorPointer</v>
      </c>
      <c r="E29" s="40"/>
      <c r="F29" s="42" t="s">
        <v>1522</v>
      </c>
      <c r="G29" s="40"/>
      <c r="H29" s="41"/>
      <c r="I29" s="41" t="s">
        <v>18</v>
      </c>
      <c r="J29" s="41" t="s">
        <v>653</v>
      </c>
      <c r="K29" s="41"/>
      <c r="L29" s="40" t="s">
        <v>1523</v>
      </c>
    </row>
    <row r="30" spans="1:13" ht="15">
      <c r="A30" s="45"/>
      <c r="B30" s="40" t="str">
        <f t="shared" si="0"/>
        <v>/IE058PL/CC058D/FunctionalError</v>
      </c>
      <c r="C30" s="40" t="s">
        <v>2499</v>
      </c>
      <c r="D30" s="40" t="str">
        <f t="shared" si="1"/>
        <v>errorCode</v>
      </c>
      <c r="E30" s="40"/>
      <c r="F30" s="42" t="s">
        <v>1902</v>
      </c>
      <c r="G30" s="40"/>
      <c r="H30" s="41"/>
      <c r="I30" s="41" t="s">
        <v>18</v>
      </c>
      <c r="J30" s="41" t="s">
        <v>526</v>
      </c>
      <c r="K30" s="41" t="s">
        <v>1526</v>
      </c>
      <c r="L30" s="41"/>
    </row>
    <row r="31" spans="1:13" ht="15">
      <c r="A31" s="45"/>
      <c r="B31" s="40" t="str">
        <f t="shared" si="0"/>
        <v>/IE058PL/CC058D/FunctionalError</v>
      </c>
      <c r="C31" s="40" t="s">
        <v>2500</v>
      </c>
      <c r="D31" s="40" t="str">
        <f t="shared" si="1"/>
        <v>errorReason</v>
      </c>
      <c r="E31" s="40"/>
      <c r="F31" s="42" t="s">
        <v>2445</v>
      </c>
      <c r="G31" s="40"/>
      <c r="H31" s="41"/>
      <c r="I31" s="41" t="s">
        <v>18</v>
      </c>
      <c r="J31" s="41" t="s">
        <v>184</v>
      </c>
      <c r="K31" s="41"/>
      <c r="L31" s="40" t="s">
        <v>1530</v>
      </c>
    </row>
    <row r="32" spans="1:13" ht="15">
      <c r="A32" s="45"/>
      <c r="B32" s="40" t="str">
        <f t="shared" si="0"/>
        <v>/IE058PL/CC058D/FunctionalError</v>
      </c>
      <c r="C32" s="40" t="s">
        <v>2501</v>
      </c>
      <c r="D32" s="40" t="str">
        <f t="shared" si="1"/>
        <v>originalAttributeValue</v>
      </c>
      <c r="E32" s="40"/>
      <c r="F32" s="42" t="s">
        <v>2446</v>
      </c>
      <c r="G32" s="40"/>
      <c r="H32" s="41"/>
      <c r="I32" s="41" t="s">
        <v>23</v>
      </c>
      <c r="J32" s="41" t="s">
        <v>653</v>
      </c>
      <c r="K32" s="41"/>
      <c r="L32" s="40"/>
    </row>
    <row r="33" spans="1:12" ht="15">
      <c r="A33" s="156" t="s">
        <v>15</v>
      </c>
      <c r="B33" s="33" t="str">
        <f t="shared" si="0"/>
        <v>/IE058PL</v>
      </c>
      <c r="C33" s="33" t="s">
        <v>2502</v>
      </c>
      <c r="D33" s="33" t="str">
        <f t="shared" si="1"/>
        <v>Signature</v>
      </c>
      <c r="E33" s="33"/>
      <c r="F33" s="33" t="s">
        <v>1604</v>
      </c>
      <c r="G33" s="33"/>
      <c r="H33" s="34" t="s">
        <v>27</v>
      </c>
      <c r="I33" s="34" t="s">
        <v>23</v>
      </c>
      <c r="J33" s="34"/>
      <c r="K33" s="34"/>
      <c r="L33" s="33"/>
    </row>
  </sheetData>
  <autoFilter ref="A2:L33" xr:uid="{55F5FF28-0F82-4895-8C45-CE861A4E25A8}"/>
  <hyperlinks>
    <hyperlink ref="A1" location="METRYKA!A1" display="METRYKA" xr:uid="{94819D45-9083-4E15-AE28-83AC2928BA22}"/>
  </hyperlinks>
  <pageMargins left="0.7" right="0.7" top="0.75" bottom="0.75" header="0.3" footer="0.3"/>
  <pageSetup paperSize="9"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EDBCCD-C55D-4C84-81A8-C4A70ECE9702}">
  <dimension ref="A1:L81"/>
  <sheetViews>
    <sheetView workbookViewId="0">
      <pane xSplit="2" ySplit="2" topLeftCell="C3" activePane="bottomRight" state="frozen"/>
      <selection pane="topRight" activeCell="C1" sqref="C1"/>
      <selection pane="bottomLeft" activeCell="A3" sqref="A3"/>
      <selection pane="bottomRight" activeCell="C3" sqref="C3"/>
    </sheetView>
  </sheetViews>
  <sheetFormatPr defaultRowHeight="12.75"/>
  <cols>
    <col min="1" max="1" width="9.7109375" style="20" customWidth="1"/>
    <col min="2" max="2" width="80.28515625" hidden="1" customWidth="1"/>
    <col min="3" max="3" width="98.85546875" customWidth="1"/>
    <col min="4" max="4" width="27.42578125" hidden="1" customWidth="1"/>
    <col min="5" max="5" width="12.7109375" customWidth="1"/>
    <col min="8" max="8" width="9.7109375" style="20" customWidth="1"/>
    <col min="9" max="9" width="15.7109375" style="20" customWidth="1"/>
    <col min="10" max="11" width="9.140625" style="20"/>
    <col min="12" max="12" width="20.7109375" bestFit="1" customWidth="1"/>
  </cols>
  <sheetData>
    <row r="1" spans="1:12" ht="28.5">
      <c r="A1" s="74" t="s">
        <v>3960</v>
      </c>
      <c r="B1" s="66" t="s">
        <v>3948</v>
      </c>
      <c r="C1" s="66" t="str">
        <f>MID(C3,2,FIND("#",SUBSTITUTE(C3,"/","#",LEN(C3)-LEN(SUBSTITUTE(C3,"/",""))),1)-2)</f>
        <v>IE060PL</v>
      </c>
      <c r="D1" s="35"/>
      <c r="E1" s="35"/>
      <c r="F1" s="35"/>
      <c r="G1" s="35"/>
      <c r="H1" s="45"/>
      <c r="I1" s="45"/>
      <c r="J1" s="45"/>
      <c r="K1" s="45"/>
      <c r="L1" s="35"/>
    </row>
    <row r="2" spans="1:12" ht="30">
      <c r="A2" s="64" t="s">
        <v>4002</v>
      </c>
      <c r="B2" s="62" t="s">
        <v>1484</v>
      </c>
      <c r="C2" s="30" t="s">
        <v>1485</v>
      </c>
      <c r="D2" s="31" t="s">
        <v>6</v>
      </c>
      <c r="E2" s="32" t="s">
        <v>1486</v>
      </c>
      <c r="F2" s="31" t="s">
        <v>8</v>
      </c>
      <c r="G2" s="31" t="s">
        <v>9</v>
      </c>
      <c r="H2" s="32" t="s">
        <v>10</v>
      </c>
      <c r="I2" s="32" t="s">
        <v>11</v>
      </c>
      <c r="J2" s="32" t="s">
        <v>12</v>
      </c>
      <c r="K2" s="32" t="s">
        <v>13</v>
      </c>
      <c r="L2" s="31" t="s">
        <v>14</v>
      </c>
    </row>
    <row r="3" spans="1:12" ht="15">
      <c r="A3" s="156" t="s">
        <v>15</v>
      </c>
      <c r="B3" s="33" t="str">
        <f t="shared" ref="B3:B64" si="0">MID(C3,1,FIND("#",SUBSTITUTE(C3,"/","#",LEN(C3)-LEN(SUBSTITUTE(C3,"/",""))),1)-1)</f>
        <v>/IE060PL</v>
      </c>
      <c r="C3" s="33" t="s">
        <v>2513</v>
      </c>
      <c r="D3" s="33" t="str">
        <f t="shared" ref="D3:D64" si="1">RIGHT(C3,LEN(C3)-FIND("#",SUBSTITUTE(C3,"/","#",LEN(C3)-LEN(SUBSTITUTE(C3,"/",""))),1))</f>
        <v>CC060D</v>
      </c>
      <c r="E3" s="33"/>
      <c r="F3" s="33"/>
      <c r="G3" s="33"/>
      <c r="H3" s="34">
        <v>1</v>
      </c>
      <c r="I3" s="34" t="s">
        <v>18</v>
      </c>
      <c r="J3" s="34"/>
      <c r="K3" s="34"/>
      <c r="L3" s="33"/>
    </row>
    <row r="4" spans="1:12" ht="15">
      <c r="A4" s="45"/>
      <c r="B4" s="35" t="str">
        <f t="shared" si="0"/>
        <v>/IE060PL/CC060D</v>
      </c>
      <c r="C4" s="35" t="s">
        <v>2514</v>
      </c>
      <c r="D4" s="35" t="str">
        <f t="shared" si="1"/>
        <v>@PhaseID</v>
      </c>
      <c r="E4" s="35"/>
      <c r="F4" s="36" t="s">
        <v>62</v>
      </c>
      <c r="G4" s="37"/>
      <c r="H4" s="38"/>
      <c r="I4" s="38" t="s">
        <v>23</v>
      </c>
      <c r="J4" s="38"/>
      <c r="K4" s="38"/>
      <c r="L4" s="39"/>
    </row>
    <row r="5" spans="1:12" ht="15">
      <c r="A5" s="45"/>
      <c r="B5" s="35" t="str">
        <f t="shared" si="0"/>
        <v>/IE060PL/CC060D</v>
      </c>
      <c r="C5" s="35" t="s">
        <v>2515</v>
      </c>
      <c r="D5" s="35" t="str">
        <f t="shared" si="1"/>
        <v>messageSender</v>
      </c>
      <c r="E5" s="35"/>
      <c r="F5" s="36" t="s">
        <v>64</v>
      </c>
      <c r="G5" s="37"/>
      <c r="H5" s="38"/>
      <c r="I5" s="38" t="s">
        <v>18</v>
      </c>
      <c r="J5" s="38" t="s">
        <v>58</v>
      </c>
      <c r="K5" s="38"/>
      <c r="L5" s="39"/>
    </row>
    <row r="6" spans="1:12" ht="15">
      <c r="A6" s="45"/>
      <c r="B6" s="35" t="str">
        <f t="shared" si="0"/>
        <v>/IE060PL/CC060D</v>
      </c>
      <c r="C6" s="35" t="s">
        <v>2516</v>
      </c>
      <c r="D6" s="35" t="str">
        <f t="shared" si="1"/>
        <v>messageRecipient</v>
      </c>
      <c r="E6" s="35"/>
      <c r="F6" s="36" t="s">
        <v>66</v>
      </c>
      <c r="G6" s="37"/>
      <c r="H6" s="38"/>
      <c r="I6" s="38" t="s">
        <v>18</v>
      </c>
      <c r="J6" s="38" t="s">
        <v>58</v>
      </c>
      <c r="K6" s="38"/>
      <c r="L6" s="39"/>
    </row>
    <row r="7" spans="1:12" ht="15">
      <c r="A7" s="45"/>
      <c r="B7" s="35" t="str">
        <f t="shared" si="0"/>
        <v>/IE060PL/CC060D</v>
      </c>
      <c r="C7" s="35" t="s">
        <v>2517</v>
      </c>
      <c r="D7" s="35" t="str">
        <f t="shared" si="1"/>
        <v>preparationDateAndTime</v>
      </c>
      <c r="E7" s="35"/>
      <c r="F7" s="36" t="s">
        <v>68</v>
      </c>
      <c r="G7" s="40"/>
      <c r="H7" s="41"/>
      <c r="I7" s="38" t="s">
        <v>18</v>
      </c>
      <c r="J7" s="38" t="s">
        <v>69</v>
      </c>
      <c r="K7" s="38"/>
      <c r="L7" s="37" t="s">
        <v>70</v>
      </c>
    </row>
    <row r="8" spans="1:12" ht="15">
      <c r="A8" s="45"/>
      <c r="B8" s="35" t="str">
        <f t="shared" si="0"/>
        <v>/IE060PL/CC060D</v>
      </c>
      <c r="C8" s="35" t="s">
        <v>2518</v>
      </c>
      <c r="D8" s="35" t="str">
        <f t="shared" si="1"/>
        <v>messageIdentification</v>
      </c>
      <c r="E8" s="35"/>
      <c r="F8" s="36" t="s">
        <v>72</v>
      </c>
      <c r="G8" s="42"/>
      <c r="H8" s="43"/>
      <c r="I8" s="38" t="s">
        <v>18</v>
      </c>
      <c r="J8" s="38" t="s">
        <v>58</v>
      </c>
      <c r="K8" s="38"/>
      <c r="L8" s="37" t="s">
        <v>73</v>
      </c>
    </row>
    <row r="9" spans="1:12" ht="15">
      <c r="A9" s="45"/>
      <c r="B9" s="35" t="str">
        <f t="shared" si="0"/>
        <v>/IE060PL/CC060D</v>
      </c>
      <c r="C9" s="35" t="s">
        <v>2519</v>
      </c>
      <c r="D9" s="35" t="str">
        <f t="shared" si="1"/>
        <v>messageType</v>
      </c>
      <c r="E9" s="35"/>
      <c r="F9" s="36" t="s">
        <v>75</v>
      </c>
      <c r="G9" s="40"/>
      <c r="H9" s="41"/>
      <c r="I9" s="38" t="s">
        <v>18</v>
      </c>
      <c r="J9" s="38" t="s">
        <v>76</v>
      </c>
      <c r="K9" s="38" t="s">
        <v>77</v>
      </c>
      <c r="L9" s="37"/>
    </row>
    <row r="10" spans="1:12" ht="15">
      <c r="A10" s="45"/>
      <c r="B10" s="35" t="str">
        <f t="shared" si="0"/>
        <v>/IE060PL/CC060D</v>
      </c>
      <c r="C10" s="35" t="s">
        <v>2520</v>
      </c>
      <c r="D10" s="35" t="str">
        <f t="shared" si="1"/>
        <v>correlationIdentifier</v>
      </c>
      <c r="E10" s="35"/>
      <c r="F10" s="36" t="s">
        <v>79</v>
      </c>
      <c r="G10" s="40"/>
      <c r="H10" s="41"/>
      <c r="I10" s="38" t="s">
        <v>28</v>
      </c>
      <c r="J10" s="38" t="s">
        <v>58</v>
      </c>
      <c r="K10" s="38"/>
      <c r="L10" s="135" t="s">
        <v>80</v>
      </c>
    </row>
    <row r="11" spans="1:12" ht="15">
      <c r="A11" s="156" t="s">
        <v>15</v>
      </c>
      <c r="B11" s="33" t="str">
        <f t="shared" si="0"/>
        <v>/IE060PL/CC060D</v>
      </c>
      <c r="C11" s="33" t="s">
        <v>2521</v>
      </c>
      <c r="D11" s="33" t="str">
        <f t="shared" si="1"/>
        <v>TransitOperation</v>
      </c>
      <c r="E11" s="33"/>
      <c r="F11" s="33" t="s">
        <v>3084</v>
      </c>
      <c r="G11" s="33"/>
      <c r="H11" s="34">
        <v>1</v>
      </c>
      <c r="I11" s="34" t="s">
        <v>18</v>
      </c>
      <c r="J11" s="34"/>
      <c r="K11" s="34"/>
      <c r="L11" s="149"/>
    </row>
    <row r="12" spans="1:12" ht="15">
      <c r="A12" s="45"/>
      <c r="B12" s="35" t="str">
        <f t="shared" si="0"/>
        <v>/IE060PL/CC060D/TransitOperation</v>
      </c>
      <c r="C12" s="35" t="s">
        <v>2522</v>
      </c>
      <c r="D12" s="35" t="str">
        <f t="shared" si="1"/>
        <v>LRN</v>
      </c>
      <c r="E12" s="35"/>
      <c r="F12" s="54" t="s">
        <v>2017</v>
      </c>
      <c r="G12" s="35"/>
      <c r="H12" s="45"/>
      <c r="I12" s="45" t="s">
        <v>28</v>
      </c>
      <c r="J12" s="45" t="s">
        <v>85</v>
      </c>
      <c r="K12" s="45"/>
      <c r="L12" s="94" t="s">
        <v>1009</v>
      </c>
    </row>
    <row r="13" spans="1:12" ht="15">
      <c r="A13" s="45"/>
      <c r="B13" s="35" t="str">
        <f t="shared" si="0"/>
        <v>/IE060PL/CC060D/TransitOperation</v>
      </c>
      <c r="C13" s="35" t="s">
        <v>2523</v>
      </c>
      <c r="D13" s="35" t="str">
        <f t="shared" si="1"/>
        <v>MRN</v>
      </c>
      <c r="E13" s="35"/>
      <c r="F13" s="54" t="s">
        <v>2018</v>
      </c>
      <c r="G13" s="35"/>
      <c r="H13" s="45"/>
      <c r="I13" s="45" t="s">
        <v>28</v>
      </c>
      <c r="J13" s="45" t="s">
        <v>1502</v>
      </c>
      <c r="K13" s="45"/>
      <c r="L13" s="94" t="s">
        <v>1013</v>
      </c>
    </row>
    <row r="14" spans="1:12" ht="15">
      <c r="A14" s="45"/>
      <c r="B14" s="35" t="str">
        <f t="shared" si="0"/>
        <v>/IE060PL/CC060D/TransitOperation</v>
      </c>
      <c r="C14" s="35" t="s">
        <v>2524</v>
      </c>
      <c r="D14" s="35" t="str">
        <f t="shared" si="1"/>
        <v>controlNotificationDateAndTime</v>
      </c>
      <c r="E14" s="35"/>
      <c r="F14" s="54" t="s">
        <v>2597</v>
      </c>
      <c r="G14" s="35"/>
      <c r="H14" s="45"/>
      <c r="I14" s="45" t="s">
        <v>18</v>
      </c>
      <c r="J14" s="45" t="s">
        <v>69</v>
      </c>
      <c r="K14" s="45"/>
      <c r="L14" s="147" t="s">
        <v>70</v>
      </c>
    </row>
    <row r="15" spans="1:12" ht="15">
      <c r="A15" s="45"/>
      <c r="B15" s="35" t="str">
        <f t="shared" si="0"/>
        <v>/IE060PL/CC060D/TransitOperation</v>
      </c>
      <c r="C15" s="35" t="s">
        <v>2525</v>
      </c>
      <c r="D15" s="35" t="str">
        <f t="shared" si="1"/>
        <v>notificationType</v>
      </c>
      <c r="E15" s="35"/>
      <c r="F15" s="54" t="s">
        <v>2598</v>
      </c>
      <c r="G15" s="35"/>
      <c r="H15" s="45"/>
      <c r="I15" s="45" t="s">
        <v>18</v>
      </c>
      <c r="J15" s="45" t="s">
        <v>103</v>
      </c>
      <c r="K15" s="45" t="s">
        <v>2600</v>
      </c>
      <c r="L15" s="147" t="s">
        <v>2601</v>
      </c>
    </row>
    <row r="16" spans="1:12" ht="15">
      <c r="A16" s="45"/>
      <c r="B16" s="35" t="str">
        <f t="shared" si="0"/>
        <v>/IE060PL/CC060D/TransitOperation</v>
      </c>
      <c r="C16" s="35" t="s">
        <v>2526</v>
      </c>
      <c r="D16" s="35" t="str">
        <f t="shared" si="1"/>
        <v>scheduledControlDateAndTime</v>
      </c>
      <c r="E16" s="35"/>
      <c r="F16" s="54" t="s">
        <v>2599</v>
      </c>
      <c r="G16" s="35"/>
      <c r="H16" s="45"/>
      <c r="I16" s="45" t="s">
        <v>28</v>
      </c>
      <c r="J16" s="45" t="s">
        <v>69</v>
      </c>
      <c r="K16" s="45"/>
      <c r="L16" s="147" t="s">
        <v>2602</v>
      </c>
    </row>
    <row r="17" spans="1:12" ht="15">
      <c r="A17" s="156" t="s">
        <v>15</v>
      </c>
      <c r="B17" s="33" t="str">
        <f t="shared" si="0"/>
        <v>/IE060PL/CC060D</v>
      </c>
      <c r="C17" s="33" t="s">
        <v>2527</v>
      </c>
      <c r="D17" s="33" t="str">
        <f t="shared" si="1"/>
        <v>ENSOperation</v>
      </c>
      <c r="E17" s="33"/>
      <c r="F17" s="33" t="s">
        <v>3247</v>
      </c>
      <c r="G17" s="33"/>
      <c r="H17" s="34" t="s">
        <v>27</v>
      </c>
      <c r="I17" s="34" t="s">
        <v>28</v>
      </c>
      <c r="J17" s="34"/>
      <c r="K17" s="34"/>
      <c r="L17" s="149" t="s">
        <v>2592</v>
      </c>
    </row>
    <row r="18" spans="1:12" ht="15">
      <c r="A18" s="45"/>
      <c r="B18" s="35" t="str">
        <f t="shared" si="0"/>
        <v>/IE060PL/CC060D/ENSOperation</v>
      </c>
      <c r="C18" s="35" t="s">
        <v>2528</v>
      </c>
      <c r="D18" s="35" t="str">
        <f t="shared" si="1"/>
        <v>ENSMRN</v>
      </c>
      <c r="E18" s="35"/>
      <c r="F18" s="54" t="s">
        <v>2023</v>
      </c>
      <c r="G18" s="35"/>
      <c r="H18" s="45"/>
      <c r="I18" s="45" t="s">
        <v>18</v>
      </c>
      <c r="J18" s="45" t="s">
        <v>1502</v>
      </c>
      <c r="K18" s="45"/>
      <c r="L18" s="147" t="s">
        <v>70</v>
      </c>
    </row>
    <row r="19" spans="1:12" ht="15">
      <c r="A19" s="156" t="s">
        <v>15</v>
      </c>
      <c r="B19" s="33" t="str">
        <f t="shared" si="0"/>
        <v>/IE060PL/CC060D</v>
      </c>
      <c r="C19" s="33" t="s">
        <v>2529</v>
      </c>
      <c r="D19" s="33" t="str">
        <f t="shared" si="1"/>
        <v>CustomsOfficeOfDeparture</v>
      </c>
      <c r="E19" s="33"/>
      <c r="F19" s="33" t="s">
        <v>1907</v>
      </c>
      <c r="G19" s="33"/>
      <c r="H19" s="34">
        <v>1</v>
      </c>
      <c r="I19" s="34" t="s">
        <v>18</v>
      </c>
      <c r="J19" s="34"/>
      <c r="K19" s="34"/>
      <c r="L19" s="149"/>
    </row>
    <row r="20" spans="1:12" ht="15">
      <c r="A20" s="45"/>
      <c r="B20" s="35" t="str">
        <f t="shared" si="0"/>
        <v>/IE060PL/CC060D/CustomsOfficeOfDeparture</v>
      </c>
      <c r="C20" s="35" t="s">
        <v>2530</v>
      </c>
      <c r="D20" s="35" t="str">
        <f t="shared" si="1"/>
        <v>referenceNumber</v>
      </c>
      <c r="E20" s="35"/>
      <c r="F20" s="54" t="s">
        <v>2068</v>
      </c>
      <c r="G20" s="35"/>
      <c r="H20" s="45"/>
      <c r="I20" s="45" t="s">
        <v>18</v>
      </c>
      <c r="J20" s="45" t="s">
        <v>142</v>
      </c>
      <c r="K20" s="45" t="s">
        <v>143</v>
      </c>
      <c r="L20" s="147"/>
    </row>
    <row r="21" spans="1:12" ht="15">
      <c r="A21" s="156" t="s">
        <v>15</v>
      </c>
      <c r="B21" s="33" t="str">
        <f t="shared" si="0"/>
        <v>/IE060PL/CC060D</v>
      </c>
      <c r="C21" s="33" t="s">
        <v>2531</v>
      </c>
      <c r="D21" s="33" t="str">
        <f t="shared" si="1"/>
        <v>CustomsOfficeOfControl</v>
      </c>
      <c r="E21" s="33"/>
      <c r="F21" s="33" t="s">
        <v>2603</v>
      </c>
      <c r="G21" s="33"/>
      <c r="H21" s="34" t="s">
        <v>27</v>
      </c>
      <c r="I21" s="34" t="s">
        <v>28</v>
      </c>
      <c r="J21" s="34"/>
      <c r="K21" s="34"/>
      <c r="L21" s="149" t="s">
        <v>2593</v>
      </c>
    </row>
    <row r="22" spans="1:12" ht="15">
      <c r="A22" s="45"/>
      <c r="B22" s="35" t="str">
        <f t="shared" si="0"/>
        <v>/IE060PL/CC060D/CustomsOfficeOfControl</v>
      </c>
      <c r="C22" s="35" t="s">
        <v>2532</v>
      </c>
      <c r="D22" s="35" t="str">
        <f t="shared" si="1"/>
        <v>referenceNumber</v>
      </c>
      <c r="E22" s="35"/>
      <c r="F22" s="54" t="s">
        <v>2604</v>
      </c>
      <c r="G22" s="35"/>
      <c r="H22" s="45"/>
      <c r="I22" s="45" t="s">
        <v>18</v>
      </c>
      <c r="J22" s="45" t="s">
        <v>142</v>
      </c>
      <c r="K22" s="45" t="s">
        <v>486</v>
      </c>
      <c r="L22" s="147"/>
    </row>
    <row r="23" spans="1:12" ht="15">
      <c r="A23" s="156" t="s">
        <v>15</v>
      </c>
      <c r="B23" s="33" t="str">
        <f t="shared" si="0"/>
        <v>/IE060PL/CC060D</v>
      </c>
      <c r="C23" s="33" t="s">
        <v>2533</v>
      </c>
      <c r="D23" s="33" t="str">
        <f t="shared" si="1"/>
        <v>HolderOfTheTransitProcedure</v>
      </c>
      <c r="E23" s="33"/>
      <c r="F23" s="55" t="s">
        <v>175</v>
      </c>
      <c r="G23" s="33"/>
      <c r="H23" s="34">
        <v>1</v>
      </c>
      <c r="I23" s="34" t="s">
        <v>18</v>
      </c>
      <c r="J23" s="34"/>
      <c r="K23" s="34"/>
      <c r="L23" s="149"/>
    </row>
    <row r="24" spans="1:12" ht="15">
      <c r="A24" s="45"/>
      <c r="B24" s="35" t="str">
        <f t="shared" si="0"/>
        <v>/IE060PL/CC060D/HolderOfTheTransitProcedure</v>
      </c>
      <c r="C24" s="35" t="s">
        <v>2534</v>
      </c>
      <c r="D24" s="35" t="str">
        <f t="shared" si="1"/>
        <v>identificationNumber</v>
      </c>
      <c r="E24" s="35"/>
      <c r="F24" s="54" t="s">
        <v>177</v>
      </c>
      <c r="G24" s="35"/>
      <c r="H24" s="45"/>
      <c r="I24" s="45" t="s">
        <v>28</v>
      </c>
      <c r="J24" s="45" t="s">
        <v>178</v>
      </c>
      <c r="K24" s="45"/>
      <c r="L24" s="147" t="s">
        <v>2072</v>
      </c>
    </row>
    <row r="25" spans="1:12" ht="15">
      <c r="A25" s="45"/>
      <c r="B25" s="35" t="str">
        <f t="shared" si="0"/>
        <v>/IE060PL/CC060D/HolderOfTheTransitProcedure</v>
      </c>
      <c r="C25" s="35" t="s">
        <v>2535</v>
      </c>
      <c r="D25" s="35" t="str">
        <f t="shared" si="1"/>
        <v>TIRHolderIdentificationNumber</v>
      </c>
      <c r="E25" s="35"/>
      <c r="F25" s="54" t="s">
        <v>180</v>
      </c>
      <c r="G25" s="35"/>
      <c r="H25" s="45"/>
      <c r="I25" s="45" t="s">
        <v>28</v>
      </c>
      <c r="J25" s="45" t="s">
        <v>2022</v>
      </c>
      <c r="K25" s="45"/>
      <c r="L25" s="147" t="s">
        <v>181</v>
      </c>
    </row>
    <row r="26" spans="1:12" ht="15">
      <c r="A26" s="45"/>
      <c r="B26" s="35" t="str">
        <f t="shared" si="0"/>
        <v>/IE060PL/CC060D/HolderOfTheTransitProcedure</v>
      </c>
      <c r="C26" s="35" t="s">
        <v>2536</v>
      </c>
      <c r="D26" s="35" t="str">
        <f t="shared" si="1"/>
        <v>name</v>
      </c>
      <c r="E26" s="35"/>
      <c r="F26" s="54" t="s">
        <v>183</v>
      </c>
      <c r="G26" s="35"/>
      <c r="H26" s="45"/>
      <c r="I26" s="45" t="s">
        <v>28</v>
      </c>
      <c r="J26" s="45" t="s">
        <v>184</v>
      </c>
      <c r="K26" s="45"/>
      <c r="L26" s="147" t="s">
        <v>186</v>
      </c>
    </row>
    <row r="27" spans="1:12" ht="15">
      <c r="A27" s="156" t="s">
        <v>15</v>
      </c>
      <c r="B27" s="33" t="str">
        <f t="shared" si="0"/>
        <v>/IE060PL/CC060D/HolderOfTheTransitProcedure</v>
      </c>
      <c r="C27" s="33" t="s">
        <v>2537</v>
      </c>
      <c r="D27" s="33" t="str">
        <f t="shared" si="1"/>
        <v>Address</v>
      </c>
      <c r="E27" s="33"/>
      <c r="F27" s="55" t="s">
        <v>197</v>
      </c>
      <c r="G27" s="33"/>
      <c r="H27" s="34" t="s">
        <v>27</v>
      </c>
      <c r="I27" s="34" t="s">
        <v>28</v>
      </c>
      <c r="J27" s="34"/>
      <c r="K27" s="34"/>
      <c r="L27" s="149" t="s">
        <v>186</v>
      </c>
    </row>
    <row r="28" spans="1:12" ht="15">
      <c r="A28" s="45"/>
      <c r="B28" s="35" t="str">
        <f t="shared" si="0"/>
        <v>/IE060PL/CC060D/HolderOfTheTransitProcedure/Address</v>
      </c>
      <c r="C28" s="35" t="s">
        <v>2538</v>
      </c>
      <c r="D28" s="35" t="str">
        <f t="shared" si="1"/>
        <v>streetAndNumber</v>
      </c>
      <c r="E28" s="35"/>
      <c r="F28" s="54" t="s">
        <v>1927</v>
      </c>
      <c r="G28" s="35"/>
      <c r="H28" s="45"/>
      <c r="I28" s="56" t="s">
        <v>18</v>
      </c>
      <c r="J28" s="56" t="s">
        <v>184</v>
      </c>
      <c r="K28" s="56"/>
      <c r="L28" s="88"/>
    </row>
    <row r="29" spans="1:12" ht="15">
      <c r="A29" s="45"/>
      <c r="B29" s="35" t="str">
        <f t="shared" si="0"/>
        <v>/IE060PL/CC060D/HolderOfTheTransitProcedure/Address</v>
      </c>
      <c r="C29" s="35" t="s">
        <v>2539</v>
      </c>
      <c r="D29" s="35" t="str">
        <f t="shared" si="1"/>
        <v>postcode</v>
      </c>
      <c r="E29" s="35"/>
      <c r="F29" s="54" t="s">
        <v>211</v>
      </c>
      <c r="G29" s="35"/>
      <c r="H29" s="45"/>
      <c r="I29" s="56" t="s">
        <v>28</v>
      </c>
      <c r="J29" s="56" t="s">
        <v>178</v>
      </c>
      <c r="K29" s="56"/>
      <c r="L29" s="88" t="s">
        <v>213</v>
      </c>
    </row>
    <row r="30" spans="1:12" ht="15">
      <c r="A30" s="45"/>
      <c r="B30" s="35" t="str">
        <f t="shared" si="0"/>
        <v>/IE060PL/CC060D/HolderOfTheTransitProcedure/Address</v>
      </c>
      <c r="C30" s="35" t="s">
        <v>2540</v>
      </c>
      <c r="D30" s="35" t="str">
        <f t="shared" si="1"/>
        <v>city</v>
      </c>
      <c r="E30" s="35"/>
      <c r="F30" s="54" t="s">
        <v>215</v>
      </c>
      <c r="G30" s="35"/>
      <c r="H30" s="45"/>
      <c r="I30" s="56" t="s">
        <v>18</v>
      </c>
      <c r="J30" s="56" t="s">
        <v>58</v>
      </c>
      <c r="K30" s="56"/>
      <c r="L30" s="88"/>
    </row>
    <row r="31" spans="1:12" ht="15">
      <c r="A31" s="45"/>
      <c r="B31" s="35" t="str">
        <f t="shared" si="0"/>
        <v>/IE060PL/CC060D/HolderOfTheTransitProcedure/Address</v>
      </c>
      <c r="C31" s="35" t="s">
        <v>2541</v>
      </c>
      <c r="D31" s="35" t="str">
        <f t="shared" si="1"/>
        <v>country</v>
      </c>
      <c r="E31" s="35"/>
      <c r="F31" s="54" t="s">
        <v>194</v>
      </c>
      <c r="G31" s="35"/>
      <c r="H31" s="45"/>
      <c r="I31" s="56" t="s">
        <v>18</v>
      </c>
      <c r="J31" s="56" t="s">
        <v>116</v>
      </c>
      <c r="K31" s="56" t="s">
        <v>195</v>
      </c>
      <c r="L31" s="88"/>
    </row>
    <row r="32" spans="1:12" ht="15">
      <c r="A32" s="156" t="s">
        <v>15</v>
      </c>
      <c r="B32" s="33" t="str">
        <f t="shared" si="0"/>
        <v>/IE060PL/CC060D/HolderOfTheTransitProcedure</v>
      </c>
      <c r="C32" s="33" t="s">
        <v>2542</v>
      </c>
      <c r="D32" s="33" t="str">
        <f t="shared" si="1"/>
        <v>ContactPerson</v>
      </c>
      <c r="E32" s="33"/>
      <c r="F32" s="55" t="s">
        <v>223</v>
      </c>
      <c r="G32" s="55"/>
      <c r="H32" s="57" t="s">
        <v>27</v>
      </c>
      <c r="I32" s="57" t="s">
        <v>28</v>
      </c>
      <c r="J32" s="57"/>
      <c r="K32" s="57"/>
      <c r="L32" s="95" t="s">
        <v>347</v>
      </c>
    </row>
    <row r="33" spans="1:12" ht="15">
      <c r="A33" s="45"/>
      <c r="B33" s="35" t="str">
        <f t="shared" si="0"/>
        <v>/IE060PL/CC060D/HolderOfTheTransitProcedure/ContactPerson</v>
      </c>
      <c r="C33" s="35" t="s">
        <v>2543</v>
      </c>
      <c r="D33" s="35" t="str">
        <f t="shared" si="1"/>
        <v>name</v>
      </c>
      <c r="E33" s="35"/>
      <c r="F33" s="54" t="s">
        <v>225</v>
      </c>
      <c r="G33" s="54"/>
      <c r="H33" s="56"/>
      <c r="I33" s="56" t="s">
        <v>18</v>
      </c>
      <c r="J33" s="56" t="s">
        <v>184</v>
      </c>
      <c r="K33" s="56"/>
      <c r="L33" s="88"/>
    </row>
    <row r="34" spans="1:12" ht="15">
      <c r="A34" s="45"/>
      <c r="B34" s="35" t="str">
        <f t="shared" si="0"/>
        <v>/IE060PL/CC060D/HolderOfTheTransitProcedure/ContactPerson</v>
      </c>
      <c r="C34" s="35" t="s">
        <v>2544</v>
      </c>
      <c r="D34" s="35" t="str">
        <f t="shared" si="1"/>
        <v>phoneNumber</v>
      </c>
      <c r="E34" s="35"/>
      <c r="F34" s="54" t="s">
        <v>227</v>
      </c>
      <c r="G34" s="54"/>
      <c r="H34" s="56"/>
      <c r="I34" s="56" t="s">
        <v>18</v>
      </c>
      <c r="J34" s="56" t="s">
        <v>58</v>
      </c>
      <c r="K34" s="56"/>
      <c r="L34" s="88"/>
    </row>
    <row r="35" spans="1:12" ht="15">
      <c r="A35" s="45"/>
      <c r="B35" s="35" t="str">
        <f t="shared" si="0"/>
        <v>/IE060PL/CC060D/HolderOfTheTransitProcedure/ContactPerson</v>
      </c>
      <c r="C35" s="35" t="s">
        <v>2545</v>
      </c>
      <c r="D35" s="35" t="str">
        <f t="shared" si="1"/>
        <v>eMailAddress</v>
      </c>
      <c r="E35" s="35"/>
      <c r="F35" s="54" t="s">
        <v>230</v>
      </c>
      <c r="G35" s="54"/>
      <c r="H35" s="56"/>
      <c r="I35" s="56" t="s">
        <v>23</v>
      </c>
      <c r="J35" s="56" t="s">
        <v>231</v>
      </c>
      <c r="K35" s="56"/>
      <c r="L35" s="88" t="s">
        <v>70</v>
      </c>
    </row>
    <row r="36" spans="1:12" ht="15">
      <c r="A36" s="156" t="s">
        <v>15</v>
      </c>
      <c r="B36" s="33" t="str">
        <f t="shared" si="0"/>
        <v>/IE060PL/CC060D</v>
      </c>
      <c r="C36" s="33" t="s">
        <v>2546</v>
      </c>
      <c r="D36" s="33" t="str">
        <f t="shared" si="1"/>
        <v>Representative</v>
      </c>
      <c r="E36" s="33"/>
      <c r="F36" s="55" t="s">
        <v>233</v>
      </c>
      <c r="G36" s="55"/>
      <c r="H36" s="57" t="s">
        <v>27</v>
      </c>
      <c r="I36" s="57" t="s">
        <v>23</v>
      </c>
      <c r="J36" s="57"/>
      <c r="K36" s="57"/>
      <c r="L36" s="95" t="s">
        <v>234</v>
      </c>
    </row>
    <row r="37" spans="1:12" ht="15">
      <c r="A37" s="45"/>
      <c r="B37" s="35" t="str">
        <f t="shared" si="0"/>
        <v>/IE060PL/CC060D/Representative</v>
      </c>
      <c r="C37" s="35" t="s">
        <v>2547</v>
      </c>
      <c r="D37" s="35" t="str">
        <f t="shared" si="1"/>
        <v>identificationNumber</v>
      </c>
      <c r="E37" s="35"/>
      <c r="F37" s="54" t="s">
        <v>236</v>
      </c>
      <c r="G37" s="54"/>
      <c r="H37" s="56"/>
      <c r="I37" s="56" t="s">
        <v>18</v>
      </c>
      <c r="J37" s="56" t="s">
        <v>178</v>
      </c>
      <c r="K37" s="56"/>
      <c r="L37" s="88" t="s">
        <v>355</v>
      </c>
    </row>
    <row r="38" spans="1:12" ht="15">
      <c r="A38" s="45"/>
      <c r="B38" s="35" t="str">
        <f t="shared" si="0"/>
        <v>/IE060PL/CC060D/Representative</v>
      </c>
      <c r="C38" s="35" t="s">
        <v>2548</v>
      </c>
      <c r="D38" s="35" t="str">
        <f t="shared" si="1"/>
        <v>status</v>
      </c>
      <c r="E38" s="35"/>
      <c r="F38" s="54" t="s">
        <v>238</v>
      </c>
      <c r="G38" s="54"/>
      <c r="H38" s="56"/>
      <c r="I38" s="56" t="s">
        <v>18</v>
      </c>
      <c r="J38" s="56" t="s">
        <v>103</v>
      </c>
      <c r="K38" s="56" t="s">
        <v>239</v>
      </c>
      <c r="L38" s="88"/>
    </row>
    <row r="39" spans="1:12" ht="15">
      <c r="A39" s="156" t="s">
        <v>15</v>
      </c>
      <c r="B39" s="33" t="str">
        <f t="shared" si="0"/>
        <v>/IE060PL/CC060D/Representative</v>
      </c>
      <c r="C39" s="33" t="s">
        <v>2549</v>
      </c>
      <c r="D39" s="33" t="str">
        <f t="shared" si="1"/>
        <v>ContactPerson</v>
      </c>
      <c r="E39" s="33"/>
      <c r="F39" s="55" t="s">
        <v>264</v>
      </c>
      <c r="G39" s="55"/>
      <c r="H39" s="57" t="s">
        <v>27</v>
      </c>
      <c r="I39" s="57" t="s">
        <v>28</v>
      </c>
      <c r="J39" s="57"/>
      <c r="K39" s="57"/>
      <c r="L39" s="95" t="s">
        <v>347</v>
      </c>
    </row>
    <row r="40" spans="1:12" ht="15">
      <c r="A40" s="45"/>
      <c r="B40" s="35" t="str">
        <f t="shared" si="0"/>
        <v>/IE060PL/CC060D/Representative/ContactPerson</v>
      </c>
      <c r="C40" s="35" t="s">
        <v>2550</v>
      </c>
      <c r="D40" s="35" t="str">
        <f t="shared" si="1"/>
        <v>name</v>
      </c>
      <c r="E40" s="35"/>
      <c r="F40" s="54" t="s">
        <v>225</v>
      </c>
      <c r="G40" s="54"/>
      <c r="H40" s="56"/>
      <c r="I40" s="56" t="s">
        <v>18</v>
      </c>
      <c r="J40" s="56" t="s">
        <v>184</v>
      </c>
      <c r="K40" s="56"/>
      <c r="L40" s="88"/>
    </row>
    <row r="41" spans="1:12" ht="15">
      <c r="A41" s="45"/>
      <c r="B41" s="35" t="str">
        <f t="shared" si="0"/>
        <v>/IE060PL/CC060D/Representative/ContactPerson</v>
      </c>
      <c r="C41" s="35" t="s">
        <v>2551</v>
      </c>
      <c r="D41" s="35" t="str">
        <f t="shared" si="1"/>
        <v>phoneNumber</v>
      </c>
      <c r="E41" s="35"/>
      <c r="F41" s="54" t="s">
        <v>227</v>
      </c>
      <c r="G41" s="54"/>
      <c r="H41" s="56"/>
      <c r="I41" s="56" t="s">
        <v>18</v>
      </c>
      <c r="J41" s="56" t="s">
        <v>58</v>
      </c>
      <c r="K41" s="56"/>
      <c r="L41" s="88"/>
    </row>
    <row r="42" spans="1:12" ht="15">
      <c r="A42" s="45"/>
      <c r="B42" s="35" t="str">
        <f t="shared" si="0"/>
        <v>/IE060PL/CC060D/Representative/ContactPerson</v>
      </c>
      <c r="C42" s="35" t="s">
        <v>2552</v>
      </c>
      <c r="D42" s="35" t="str">
        <f t="shared" si="1"/>
        <v>eMailAddress</v>
      </c>
      <c r="E42" s="35"/>
      <c r="F42" s="54" t="s">
        <v>230</v>
      </c>
      <c r="G42" s="54"/>
      <c r="H42" s="56"/>
      <c r="I42" s="56" t="s">
        <v>23</v>
      </c>
      <c r="J42" s="56" t="s">
        <v>231</v>
      </c>
      <c r="K42" s="56"/>
      <c r="L42" s="88" t="s">
        <v>70</v>
      </c>
    </row>
    <row r="43" spans="1:12" ht="15">
      <c r="A43" s="156" t="s">
        <v>15</v>
      </c>
      <c r="B43" s="33" t="str">
        <f t="shared" si="0"/>
        <v>/IE060PL/CC060D</v>
      </c>
      <c r="C43" s="33" t="s">
        <v>2553</v>
      </c>
      <c r="D43" s="33" t="str">
        <f t="shared" si="1"/>
        <v>TypeOfControls</v>
      </c>
      <c r="E43" s="33"/>
      <c r="F43" s="33" t="s">
        <v>2605</v>
      </c>
      <c r="G43" s="33"/>
      <c r="H43" s="34" t="s">
        <v>282</v>
      </c>
      <c r="I43" s="34" t="s">
        <v>28</v>
      </c>
      <c r="J43" s="34"/>
      <c r="K43" s="34"/>
      <c r="L43" s="149" t="s">
        <v>2594</v>
      </c>
    </row>
    <row r="44" spans="1:12" ht="15">
      <c r="A44" s="45"/>
      <c r="B44" s="35" t="str">
        <f t="shared" si="0"/>
        <v>/IE060PL/CC060D/TypeOfControls</v>
      </c>
      <c r="C44" s="35" t="s">
        <v>2554</v>
      </c>
      <c r="D44" s="35" t="str">
        <f t="shared" si="1"/>
        <v>sequenceNumber</v>
      </c>
      <c r="E44" s="35"/>
      <c r="F44" s="54" t="s">
        <v>129</v>
      </c>
      <c r="G44" s="35"/>
      <c r="H44" s="45"/>
      <c r="I44" s="56" t="s">
        <v>18</v>
      </c>
      <c r="J44" s="56" t="s">
        <v>130</v>
      </c>
      <c r="K44" s="45"/>
      <c r="L44" s="88" t="s">
        <v>131</v>
      </c>
    </row>
    <row r="45" spans="1:12" ht="15">
      <c r="A45" s="45"/>
      <c r="B45" s="35" t="str">
        <f t="shared" si="0"/>
        <v>/IE060PL/CC060D/TypeOfControls</v>
      </c>
      <c r="C45" s="35" t="s">
        <v>2555</v>
      </c>
      <c r="D45" s="35" t="str">
        <f t="shared" si="1"/>
        <v>type</v>
      </c>
      <c r="E45" s="35"/>
      <c r="F45" s="54" t="s">
        <v>2605</v>
      </c>
      <c r="G45" s="35"/>
      <c r="H45" s="45"/>
      <c r="I45" s="56" t="s">
        <v>18</v>
      </c>
      <c r="J45" s="56" t="s">
        <v>438</v>
      </c>
      <c r="K45" s="45" t="s">
        <v>2610</v>
      </c>
      <c r="L45" s="147"/>
    </row>
    <row r="46" spans="1:12" ht="15">
      <c r="A46" s="45"/>
      <c r="B46" s="35" t="str">
        <f t="shared" si="0"/>
        <v>/IE060PL/CC060D/TypeOfControls</v>
      </c>
      <c r="C46" s="35" t="s">
        <v>2556</v>
      </c>
      <c r="D46" s="35" t="str">
        <f t="shared" si="1"/>
        <v>text</v>
      </c>
      <c r="E46" s="35"/>
      <c r="F46" s="54" t="s">
        <v>2606</v>
      </c>
      <c r="G46" s="35"/>
      <c r="H46" s="45"/>
      <c r="I46" s="56" t="s">
        <v>28</v>
      </c>
      <c r="J46" s="56" t="s">
        <v>653</v>
      </c>
      <c r="K46" s="45"/>
      <c r="L46" s="147"/>
    </row>
    <row r="47" spans="1:12" ht="15">
      <c r="A47" s="156" t="s">
        <v>15</v>
      </c>
      <c r="B47" s="33" t="str">
        <f t="shared" si="0"/>
        <v>/IE060PL/CC060D</v>
      </c>
      <c r="C47" s="33" t="s">
        <v>2557</v>
      </c>
      <c r="D47" s="33" t="str">
        <f t="shared" si="1"/>
        <v>RequestedDocument</v>
      </c>
      <c r="E47" s="33"/>
      <c r="F47" s="33" t="s">
        <v>2615</v>
      </c>
      <c r="G47" s="33"/>
      <c r="H47" s="34" t="s">
        <v>282</v>
      </c>
      <c r="I47" s="34" t="s">
        <v>28</v>
      </c>
      <c r="J47" s="34"/>
      <c r="K47" s="34"/>
      <c r="L47" s="149" t="s">
        <v>2595</v>
      </c>
    </row>
    <row r="48" spans="1:12" ht="15">
      <c r="A48" s="45"/>
      <c r="B48" s="35" t="str">
        <f t="shared" si="0"/>
        <v>/IE060PL/CC060D/RequestedDocument</v>
      </c>
      <c r="C48" s="35" t="s">
        <v>2558</v>
      </c>
      <c r="D48" s="35" t="str">
        <f t="shared" si="1"/>
        <v>sequenceNumber</v>
      </c>
      <c r="E48" s="35"/>
      <c r="F48" s="54" t="s">
        <v>129</v>
      </c>
      <c r="G48" s="35"/>
      <c r="H48" s="45"/>
      <c r="I48" s="56" t="s">
        <v>18</v>
      </c>
      <c r="J48" s="56" t="s">
        <v>130</v>
      </c>
      <c r="K48" s="45"/>
      <c r="L48" s="147" t="s">
        <v>131</v>
      </c>
    </row>
    <row r="49" spans="1:12" ht="15">
      <c r="A49" s="45"/>
      <c r="B49" s="35" t="str">
        <f t="shared" si="0"/>
        <v>/IE060PL/CC060D/RequestedDocument</v>
      </c>
      <c r="C49" s="35" t="s">
        <v>2559</v>
      </c>
      <c r="D49" s="35" t="str">
        <f t="shared" si="1"/>
        <v>documentType</v>
      </c>
      <c r="E49" s="35"/>
      <c r="F49" s="54" t="s">
        <v>2616</v>
      </c>
      <c r="G49" s="35"/>
      <c r="H49" s="45"/>
      <c r="I49" s="56" t="s">
        <v>18</v>
      </c>
      <c r="J49" s="56" t="s">
        <v>608</v>
      </c>
      <c r="K49" s="45" t="s">
        <v>2607</v>
      </c>
      <c r="L49" s="147"/>
    </row>
    <row r="50" spans="1:12" ht="15">
      <c r="A50" s="45"/>
      <c r="B50" s="35" t="str">
        <f t="shared" si="0"/>
        <v>/IE060PL/CC060D/RequestedDocument</v>
      </c>
      <c r="C50" s="35" t="s">
        <v>2560</v>
      </c>
      <c r="D50" s="35" t="str">
        <f t="shared" si="1"/>
        <v>description</v>
      </c>
      <c r="E50" s="35"/>
      <c r="F50" s="54" t="s">
        <v>2609</v>
      </c>
      <c r="G50" s="35"/>
      <c r="H50" s="45"/>
      <c r="I50" s="56" t="s">
        <v>23</v>
      </c>
      <c r="J50" s="56" t="s">
        <v>653</v>
      </c>
      <c r="K50" s="45"/>
      <c r="L50" s="147"/>
    </row>
    <row r="51" spans="1:12" ht="15">
      <c r="A51" s="156" t="s">
        <v>15</v>
      </c>
      <c r="B51" s="33" t="str">
        <f t="shared" si="0"/>
        <v>/IE060PL/CC060D</v>
      </c>
      <c r="C51" s="33" t="s">
        <v>2561</v>
      </c>
      <c r="D51" s="33" t="str">
        <f t="shared" si="1"/>
        <v>Control</v>
      </c>
      <c r="E51" s="33"/>
      <c r="F51" s="33" t="s">
        <v>2611</v>
      </c>
      <c r="G51" s="33"/>
      <c r="H51" s="34" t="s">
        <v>425</v>
      </c>
      <c r="I51" s="34" t="s">
        <v>28</v>
      </c>
      <c r="J51" s="34"/>
      <c r="K51" s="34"/>
      <c r="L51" s="149" t="s">
        <v>2596</v>
      </c>
    </row>
    <row r="52" spans="1:12" ht="15">
      <c r="A52" s="45"/>
      <c r="B52" s="35" t="str">
        <f t="shared" si="0"/>
        <v>/IE060PL/CC060D/Control</v>
      </c>
      <c r="C52" s="35" t="s">
        <v>2562</v>
      </c>
      <c r="D52" s="35" t="str">
        <f t="shared" si="1"/>
        <v>sequenceNumber</v>
      </c>
      <c r="E52" s="35"/>
      <c r="F52" s="54" t="s">
        <v>129</v>
      </c>
      <c r="G52" s="35"/>
      <c r="H52" s="45"/>
      <c r="I52" s="56" t="s">
        <v>18</v>
      </c>
      <c r="J52" s="56" t="s">
        <v>130</v>
      </c>
      <c r="K52" s="45"/>
      <c r="L52" s="147" t="s">
        <v>131</v>
      </c>
    </row>
    <row r="53" spans="1:12" ht="15">
      <c r="A53" s="156" t="s">
        <v>15</v>
      </c>
      <c r="B53" s="33" t="str">
        <f t="shared" si="0"/>
        <v>/IE060PL/CC060D/Control</v>
      </c>
      <c r="C53" s="33" t="s">
        <v>2563</v>
      </c>
      <c r="D53" s="33" t="str">
        <f t="shared" si="1"/>
        <v>ExaminationPlace</v>
      </c>
      <c r="E53" s="33"/>
      <c r="F53" s="33" t="s">
        <v>2612</v>
      </c>
      <c r="G53" s="33"/>
      <c r="H53" s="34">
        <v>1</v>
      </c>
      <c r="I53" s="34" t="s">
        <v>18</v>
      </c>
      <c r="J53" s="34"/>
      <c r="K53" s="34"/>
      <c r="L53" s="149"/>
    </row>
    <row r="54" spans="1:12" ht="15">
      <c r="A54" s="45"/>
      <c r="B54" s="35" t="str">
        <f t="shared" si="0"/>
        <v>/IE060PL/CC060D/Control/ExaminationPlace</v>
      </c>
      <c r="C54" s="35" t="s">
        <v>2564</v>
      </c>
      <c r="D54" s="35" t="str">
        <f t="shared" si="1"/>
        <v>referenceNumber</v>
      </c>
      <c r="E54" s="35"/>
      <c r="F54" s="54" t="s">
        <v>2613</v>
      </c>
      <c r="G54" s="35"/>
      <c r="H54" s="45"/>
      <c r="I54" s="56" t="s">
        <v>28</v>
      </c>
      <c r="J54" s="56" t="s">
        <v>178</v>
      </c>
      <c r="K54" s="45"/>
      <c r="L54" s="147" t="s">
        <v>2614</v>
      </c>
    </row>
    <row r="55" spans="1:12" ht="15">
      <c r="A55" s="45"/>
      <c r="B55" s="35" t="str">
        <f t="shared" si="0"/>
        <v>/IE060PL/CC060D/Control/ExaminationPlace</v>
      </c>
      <c r="C55" s="35" t="s">
        <v>2565</v>
      </c>
      <c r="D55" s="35" t="str">
        <f t="shared" si="1"/>
        <v>placeOfExamination</v>
      </c>
      <c r="E55" s="35"/>
      <c r="F55" s="54" t="s">
        <v>2612</v>
      </c>
      <c r="G55" s="35"/>
      <c r="H55" s="45"/>
      <c r="I55" s="56" t="s">
        <v>23</v>
      </c>
      <c r="J55" s="56" t="s">
        <v>231</v>
      </c>
      <c r="K55" s="45"/>
      <c r="L55" s="147"/>
    </row>
    <row r="56" spans="1:12" ht="15">
      <c r="A56" s="156" t="s">
        <v>15</v>
      </c>
      <c r="B56" s="33" t="str">
        <f t="shared" si="0"/>
        <v>/IE060PL/CC060D/Control</v>
      </c>
      <c r="C56" s="33" t="s">
        <v>2566</v>
      </c>
      <c r="D56" s="33" t="str">
        <f t="shared" si="1"/>
        <v>Consignment</v>
      </c>
      <c r="E56" s="33"/>
      <c r="F56" s="55" t="s">
        <v>299</v>
      </c>
      <c r="G56" s="33"/>
      <c r="H56" s="34">
        <v>1</v>
      </c>
      <c r="I56" s="34" t="s">
        <v>18</v>
      </c>
      <c r="J56" s="34"/>
      <c r="K56" s="34"/>
      <c r="L56" s="149"/>
    </row>
    <row r="57" spans="1:12" ht="15">
      <c r="A57" s="156" t="s">
        <v>15</v>
      </c>
      <c r="B57" s="33" t="str">
        <f t="shared" si="0"/>
        <v>/IE060PL/CC060D/Control/Consignment</v>
      </c>
      <c r="C57" s="33" t="s">
        <v>2567</v>
      </c>
      <c r="D57" s="33" t="str">
        <f t="shared" si="1"/>
        <v>TransportEquipment</v>
      </c>
      <c r="E57" s="33"/>
      <c r="F57" s="55" t="s">
        <v>424</v>
      </c>
      <c r="G57" s="33"/>
      <c r="H57" s="34" t="s">
        <v>425</v>
      </c>
      <c r="I57" s="34" t="s">
        <v>23</v>
      </c>
      <c r="J57" s="34"/>
      <c r="K57" s="34"/>
      <c r="L57" s="149"/>
    </row>
    <row r="58" spans="1:12" ht="15">
      <c r="A58" s="45"/>
      <c r="B58" s="35" t="str">
        <f t="shared" si="0"/>
        <v>/IE060PL/CC060D/Control/Consignment/TransportEquipment</v>
      </c>
      <c r="C58" s="35" t="s">
        <v>2568</v>
      </c>
      <c r="D58" s="35" t="str">
        <f t="shared" si="1"/>
        <v>sequenceNumber</v>
      </c>
      <c r="E58" s="35"/>
      <c r="F58" s="54" t="s">
        <v>129</v>
      </c>
      <c r="G58" s="56"/>
      <c r="H58" s="56"/>
      <c r="I58" s="56" t="s">
        <v>18</v>
      </c>
      <c r="J58" s="56" t="s">
        <v>130</v>
      </c>
      <c r="K58" s="45"/>
      <c r="L58" s="147" t="s">
        <v>131</v>
      </c>
    </row>
    <row r="59" spans="1:12" ht="15">
      <c r="A59" s="45"/>
      <c r="B59" s="35" t="str">
        <f t="shared" si="0"/>
        <v>/IE060PL/CC060D/Control/Consignment/TransportEquipment</v>
      </c>
      <c r="C59" s="35" t="s">
        <v>2569</v>
      </c>
      <c r="D59" s="35" t="str">
        <f t="shared" si="1"/>
        <v>containerIdentificationNumber</v>
      </c>
      <c r="E59" s="35"/>
      <c r="F59" s="54" t="s">
        <v>1928</v>
      </c>
      <c r="G59" s="35"/>
      <c r="H59" s="45"/>
      <c r="I59" s="56" t="s">
        <v>18</v>
      </c>
      <c r="J59" s="56" t="s">
        <v>178</v>
      </c>
      <c r="K59" s="45"/>
      <c r="L59" s="147"/>
    </row>
    <row r="60" spans="1:12" ht="15">
      <c r="A60" s="156" t="s">
        <v>15</v>
      </c>
      <c r="B60" s="33" t="str">
        <f t="shared" si="0"/>
        <v>/IE060PL/CC060D/Control/Consignment</v>
      </c>
      <c r="C60" s="33" t="s">
        <v>2570</v>
      </c>
      <c r="D60" s="33" t="str">
        <f t="shared" si="1"/>
        <v>HouseConsignment</v>
      </c>
      <c r="E60" s="33"/>
      <c r="F60" s="33" t="s">
        <v>663</v>
      </c>
      <c r="G60" s="33"/>
      <c r="H60" s="34" t="s">
        <v>2224</v>
      </c>
      <c r="I60" s="34" t="s">
        <v>23</v>
      </c>
      <c r="J60" s="34"/>
      <c r="K60" s="34"/>
      <c r="L60" s="149"/>
    </row>
    <row r="61" spans="1:12" ht="15">
      <c r="A61" s="45"/>
      <c r="B61" s="35" t="str">
        <f t="shared" si="0"/>
        <v>/IE060PL/CC060D/Control/Consignment/HouseConsignment</v>
      </c>
      <c r="C61" s="35" t="s">
        <v>2571</v>
      </c>
      <c r="D61" s="35" t="str">
        <f t="shared" si="1"/>
        <v>sequenceNumber</v>
      </c>
      <c r="E61" s="35"/>
      <c r="F61" s="35" t="s">
        <v>2608</v>
      </c>
      <c r="G61" s="35"/>
      <c r="H61" s="45"/>
      <c r="I61" s="45" t="s">
        <v>18</v>
      </c>
      <c r="J61" s="45" t="s">
        <v>130</v>
      </c>
      <c r="K61" s="45"/>
      <c r="L61" s="147" t="s">
        <v>131</v>
      </c>
    </row>
    <row r="62" spans="1:12" ht="15">
      <c r="A62" s="156" t="s">
        <v>15</v>
      </c>
      <c r="B62" s="33" t="str">
        <f t="shared" si="0"/>
        <v>/IE060PL/CC060D/Control/Consignment/HouseConsignment</v>
      </c>
      <c r="C62" s="33" t="s">
        <v>2572</v>
      </c>
      <c r="D62" s="33" t="str">
        <f t="shared" si="1"/>
        <v>PassiveBorderTransportMeans</v>
      </c>
      <c r="E62" s="33"/>
      <c r="F62" s="33" t="s">
        <v>2617</v>
      </c>
      <c r="G62" s="33"/>
      <c r="H62" s="34" t="s">
        <v>282</v>
      </c>
      <c r="I62" s="34" t="s">
        <v>23</v>
      </c>
      <c r="J62" s="34"/>
      <c r="K62" s="34"/>
      <c r="L62" s="149"/>
    </row>
    <row r="63" spans="1:12" ht="15">
      <c r="A63" s="45"/>
      <c r="B63" s="35" t="str">
        <f t="shared" si="0"/>
        <v>/IE060PL/CC060D/Control/Consignment/HouseConsignment/PassiveBorderTransportMeans</v>
      </c>
      <c r="C63" s="35" t="s">
        <v>2573</v>
      </c>
      <c r="D63" s="35" t="str">
        <f t="shared" si="1"/>
        <v>sequenceNumber</v>
      </c>
      <c r="E63" s="35"/>
      <c r="F63" s="54" t="s">
        <v>129</v>
      </c>
      <c r="G63" s="35"/>
      <c r="H63" s="45"/>
      <c r="I63" s="45" t="s">
        <v>18</v>
      </c>
      <c r="J63" s="45" t="s">
        <v>130</v>
      </c>
      <c r="K63" s="45"/>
      <c r="L63" s="147" t="s">
        <v>131</v>
      </c>
    </row>
    <row r="64" spans="1:12" ht="15">
      <c r="A64" s="45"/>
      <c r="B64" s="35" t="str">
        <f t="shared" si="0"/>
        <v>/IE060PL/CC060D/Control/Consignment/HouseConsignment/PassiveBorderTransportMeans</v>
      </c>
      <c r="C64" s="35" t="s">
        <v>2574</v>
      </c>
      <c r="D64" s="35" t="str">
        <f t="shared" si="1"/>
        <v>identificationNumber</v>
      </c>
      <c r="E64" s="35"/>
      <c r="F64" s="35" t="s">
        <v>2618</v>
      </c>
      <c r="G64" s="35"/>
      <c r="H64" s="45"/>
      <c r="I64" s="45" t="s">
        <v>18</v>
      </c>
      <c r="J64" s="45" t="s">
        <v>58</v>
      </c>
      <c r="K64" s="45"/>
      <c r="L64" s="147"/>
    </row>
    <row r="65" spans="1:12" ht="15">
      <c r="A65" s="45"/>
      <c r="B65" s="35" t="str">
        <f t="shared" ref="B65:B81" si="2">MID(C65,1,FIND("#",SUBSTITUTE(C65,"/","#",LEN(C65)-LEN(SUBSTITUTE(C65,"/",""))),1)-1)</f>
        <v>/IE060PL/CC060D/Control/Consignment/HouseConsignment/PassiveBorderTransportMeans</v>
      </c>
      <c r="C65" s="35" t="s">
        <v>2575</v>
      </c>
      <c r="D65" s="35" t="str">
        <f t="shared" ref="D65:D81" si="3">RIGHT(C65,LEN(C65)-FIND("#",SUBSTITUTE(C65,"/","#",LEN(C65)-LEN(SUBSTITUTE(C65,"/",""))),1))</f>
        <v>typeOfIdentification</v>
      </c>
      <c r="E65" s="35"/>
      <c r="F65" s="54" t="s">
        <v>530</v>
      </c>
      <c r="G65" s="35"/>
      <c r="H65" s="45"/>
      <c r="I65" s="45" t="s">
        <v>18</v>
      </c>
      <c r="J65" s="45" t="s">
        <v>526</v>
      </c>
      <c r="K65" s="45" t="s">
        <v>527</v>
      </c>
      <c r="L65" s="147"/>
    </row>
    <row r="66" spans="1:12" ht="15">
      <c r="A66" s="45"/>
      <c r="B66" s="35" t="str">
        <f t="shared" si="2"/>
        <v>/IE060PL/CC060D/Control/Consignment/HouseConsignment/PassiveBorderTransportMeans</v>
      </c>
      <c r="C66" s="35" t="s">
        <v>2576</v>
      </c>
      <c r="D66" s="35" t="str">
        <f t="shared" si="3"/>
        <v>nationality</v>
      </c>
      <c r="E66" s="35"/>
      <c r="F66" s="35" t="s">
        <v>2619</v>
      </c>
      <c r="G66" s="35"/>
      <c r="H66" s="45"/>
      <c r="I66" s="45" t="s">
        <v>23</v>
      </c>
      <c r="J66" s="45" t="s">
        <v>116</v>
      </c>
      <c r="K66" s="45" t="s">
        <v>534</v>
      </c>
      <c r="L66" s="147"/>
    </row>
    <row r="67" spans="1:12" ht="15">
      <c r="A67" s="156" t="s">
        <v>15</v>
      </c>
      <c r="B67" s="33" t="str">
        <f t="shared" si="2"/>
        <v>/IE060PL/CC060D/Control/Consignment/HouseConsignment</v>
      </c>
      <c r="C67" s="33" t="s">
        <v>2577</v>
      </c>
      <c r="D67" s="33" t="str">
        <f t="shared" si="3"/>
        <v>TransportDocument</v>
      </c>
      <c r="E67" s="33"/>
      <c r="F67" s="55" t="s">
        <v>830</v>
      </c>
      <c r="G67" s="33"/>
      <c r="H67" s="34" t="s">
        <v>27</v>
      </c>
      <c r="I67" s="34" t="s">
        <v>23</v>
      </c>
      <c r="J67" s="34"/>
      <c r="K67" s="34"/>
      <c r="L67" s="149"/>
    </row>
    <row r="68" spans="1:12" ht="15">
      <c r="A68" s="45"/>
      <c r="B68" s="35" t="str">
        <f t="shared" si="2"/>
        <v>/IE060PL/CC060D/Control/Consignment/HouseConsignment/TransportDocument</v>
      </c>
      <c r="C68" s="35" t="s">
        <v>2578</v>
      </c>
      <c r="D68" s="35" t="str">
        <f t="shared" si="3"/>
        <v>type</v>
      </c>
      <c r="E68" s="35"/>
      <c r="F68" s="54" t="s">
        <v>607</v>
      </c>
      <c r="G68" s="35"/>
      <c r="H68" s="45"/>
      <c r="I68" s="56" t="s">
        <v>18</v>
      </c>
      <c r="J68" s="56" t="s">
        <v>608</v>
      </c>
      <c r="K68" s="56" t="s">
        <v>631</v>
      </c>
      <c r="L68" s="147"/>
    </row>
    <row r="69" spans="1:12" ht="15">
      <c r="A69" s="45"/>
      <c r="B69" s="35" t="str">
        <f t="shared" si="2"/>
        <v>/IE060PL/CC060D/Control/Consignment/HouseConsignment/TransportDocument</v>
      </c>
      <c r="C69" s="35" t="s">
        <v>2579</v>
      </c>
      <c r="D69" s="35" t="str">
        <f t="shared" si="3"/>
        <v>referenceNumber</v>
      </c>
      <c r="E69" s="35"/>
      <c r="F69" s="54" t="s">
        <v>611</v>
      </c>
      <c r="G69" s="35"/>
      <c r="H69" s="45"/>
      <c r="I69" s="56" t="s">
        <v>18</v>
      </c>
      <c r="J69" s="56" t="s">
        <v>184</v>
      </c>
      <c r="K69" s="56"/>
      <c r="L69" s="147"/>
    </row>
    <row r="70" spans="1:12" ht="15">
      <c r="A70" s="156" t="s">
        <v>15</v>
      </c>
      <c r="B70" s="33" t="str">
        <f t="shared" si="2"/>
        <v>/IE060PL/CC060D/Control/Consignment/HouseConsignment</v>
      </c>
      <c r="C70" s="33" t="s">
        <v>2580</v>
      </c>
      <c r="D70" s="33" t="str">
        <f t="shared" si="3"/>
        <v>ConsignmentItem</v>
      </c>
      <c r="E70" s="33"/>
      <c r="F70" s="55" t="s">
        <v>851</v>
      </c>
      <c r="G70" s="33"/>
      <c r="H70" s="34" t="s">
        <v>521</v>
      </c>
      <c r="I70" s="34" t="s">
        <v>23</v>
      </c>
      <c r="J70" s="34"/>
      <c r="K70" s="34"/>
      <c r="L70" s="149"/>
    </row>
    <row r="71" spans="1:12" ht="15">
      <c r="A71" s="45"/>
      <c r="B71" s="35" t="str">
        <f t="shared" si="2"/>
        <v>/IE060PL/CC060D/Control/Consignment/HouseConsignment/ConsignmentItem</v>
      </c>
      <c r="C71" s="35" t="s">
        <v>2581</v>
      </c>
      <c r="D71" s="35" t="str">
        <f t="shared" si="3"/>
        <v>goodsItemNumber</v>
      </c>
      <c r="E71" s="35"/>
      <c r="F71" s="35" t="s">
        <v>2621</v>
      </c>
      <c r="G71" s="35"/>
      <c r="H71" s="45"/>
      <c r="I71" s="45" t="s">
        <v>18</v>
      </c>
      <c r="J71" s="45" t="s">
        <v>130</v>
      </c>
      <c r="K71" s="45"/>
      <c r="L71" s="147" t="s">
        <v>2620</v>
      </c>
    </row>
    <row r="72" spans="1:12" ht="15">
      <c r="A72" s="156" t="s">
        <v>15</v>
      </c>
      <c r="B72" s="33" t="str">
        <f t="shared" si="2"/>
        <v>/IE060PL/CC060D/Control/Consignment/HouseConsignment/ConsignmentItem</v>
      </c>
      <c r="C72" s="33" t="s">
        <v>2582</v>
      </c>
      <c r="D72" s="33" t="str">
        <f t="shared" si="3"/>
        <v>Packaging</v>
      </c>
      <c r="E72" s="33"/>
      <c r="F72" s="33" t="s">
        <v>2622</v>
      </c>
      <c r="G72" s="33"/>
      <c r="H72" s="34" t="s">
        <v>282</v>
      </c>
      <c r="I72" s="34" t="s">
        <v>23</v>
      </c>
      <c r="J72" s="34"/>
      <c r="K72" s="34"/>
      <c r="L72" s="149"/>
    </row>
    <row r="73" spans="1:12" ht="15">
      <c r="A73" s="45"/>
      <c r="B73" s="35" t="str">
        <f t="shared" si="2"/>
        <v>/IE060PL/CC060D/Control/Consignment/HouseConsignment/ConsignmentItem/Packaging</v>
      </c>
      <c r="C73" s="35" t="s">
        <v>2583</v>
      </c>
      <c r="D73" s="35" t="str">
        <f t="shared" si="3"/>
        <v>sequenceNumber</v>
      </c>
      <c r="E73" s="35"/>
      <c r="F73" s="54" t="s">
        <v>129</v>
      </c>
      <c r="G73" s="35"/>
      <c r="H73" s="45" t="s">
        <v>282</v>
      </c>
      <c r="I73" s="45" t="s">
        <v>18</v>
      </c>
      <c r="J73" s="45" t="s">
        <v>130</v>
      </c>
      <c r="K73" s="45"/>
      <c r="L73" s="147" t="s">
        <v>131</v>
      </c>
    </row>
    <row r="74" spans="1:12" ht="15">
      <c r="A74" s="45"/>
      <c r="B74" s="35" t="str">
        <f t="shared" si="2"/>
        <v>/IE060PL/CC060D/Control/Consignment/HouseConsignment/ConsignmentItem/Packaging</v>
      </c>
      <c r="C74" s="35" t="s">
        <v>2584</v>
      </c>
      <c r="D74" s="35" t="str">
        <f t="shared" si="3"/>
        <v>shippingMarks</v>
      </c>
      <c r="E74" s="35"/>
      <c r="F74" s="54" t="s">
        <v>928</v>
      </c>
      <c r="G74" s="35"/>
      <c r="H74" s="45"/>
      <c r="I74" s="45" t="s">
        <v>18</v>
      </c>
      <c r="J74" s="45" t="s">
        <v>653</v>
      </c>
      <c r="K74" s="45"/>
      <c r="L74" s="147"/>
    </row>
    <row r="75" spans="1:12" ht="15">
      <c r="A75" s="45"/>
      <c r="B75" s="35" t="str">
        <f t="shared" si="2"/>
        <v>/IE060PL/CC060D/Control/Consignment/HouseConsignment/ConsignmentItem/Packaging</v>
      </c>
      <c r="C75" s="35" t="s">
        <v>2585</v>
      </c>
      <c r="D75" s="35" t="str">
        <f t="shared" si="3"/>
        <v>typeOfPackages</v>
      </c>
      <c r="E75" s="35"/>
      <c r="F75" s="35" t="s">
        <v>920</v>
      </c>
      <c r="G75" s="35"/>
      <c r="H75" s="45"/>
      <c r="I75" s="45" t="s">
        <v>18</v>
      </c>
      <c r="J75" s="45" t="s">
        <v>897</v>
      </c>
      <c r="K75" s="45" t="s">
        <v>921</v>
      </c>
      <c r="L75" s="147"/>
    </row>
    <row r="76" spans="1:12" ht="15">
      <c r="A76" s="156" t="s">
        <v>15</v>
      </c>
      <c r="B76" s="33" t="str">
        <f t="shared" si="2"/>
        <v>/IE060PL/CC060D/Control/Consignment/HouseConsignment/ConsignmentItem</v>
      </c>
      <c r="C76" s="33" t="s">
        <v>2586</v>
      </c>
      <c r="D76" s="33" t="str">
        <f t="shared" si="3"/>
        <v>PassiveBorderTransportMeans</v>
      </c>
      <c r="E76" s="33"/>
      <c r="F76" s="33" t="s">
        <v>2617</v>
      </c>
      <c r="G76" s="33"/>
      <c r="H76" s="34" t="s">
        <v>282</v>
      </c>
      <c r="I76" s="34" t="s">
        <v>23</v>
      </c>
      <c r="J76" s="34"/>
      <c r="K76" s="34"/>
      <c r="L76" s="149" t="s">
        <v>131</v>
      </c>
    </row>
    <row r="77" spans="1:12" ht="15">
      <c r="A77" s="45"/>
      <c r="B77" s="35" t="str">
        <f t="shared" si="2"/>
        <v>/IE060PL/CC060D/Control/Consignment/HouseConsignment/ConsignmentItem/PassiveBorderTransportMeans</v>
      </c>
      <c r="C77" s="35" t="s">
        <v>2587</v>
      </c>
      <c r="D77" s="35" t="str">
        <f t="shared" si="3"/>
        <v>sequenceNumber</v>
      </c>
      <c r="E77" s="35"/>
      <c r="F77" s="54" t="s">
        <v>129</v>
      </c>
      <c r="G77" s="35"/>
      <c r="H77" s="45"/>
      <c r="I77" s="45" t="s">
        <v>18</v>
      </c>
      <c r="J77" s="45" t="s">
        <v>130</v>
      </c>
      <c r="K77" s="45"/>
      <c r="L77" s="147" t="s">
        <v>131</v>
      </c>
    </row>
    <row r="78" spans="1:12" ht="15">
      <c r="A78" s="45"/>
      <c r="B78" s="35" t="str">
        <f t="shared" si="2"/>
        <v>/IE060PL/CC060D/Control/Consignment/HouseConsignment/ConsignmentItem/PassiveBorderTransportMeans</v>
      </c>
      <c r="C78" s="35" t="s">
        <v>2588</v>
      </c>
      <c r="D78" s="35" t="str">
        <f t="shared" si="3"/>
        <v>identificationNumber</v>
      </c>
      <c r="E78" s="35"/>
      <c r="F78" s="35" t="s">
        <v>2618</v>
      </c>
      <c r="G78" s="35"/>
      <c r="H78" s="45"/>
      <c r="I78" s="45" t="s">
        <v>18</v>
      </c>
      <c r="J78" s="45" t="s">
        <v>58</v>
      </c>
      <c r="K78" s="45"/>
      <c r="L78" s="35"/>
    </row>
    <row r="79" spans="1:12" ht="15">
      <c r="A79" s="45"/>
      <c r="B79" s="35" t="str">
        <f t="shared" si="2"/>
        <v>/IE060PL/CC060D/Control/Consignment/HouseConsignment/ConsignmentItem/PassiveBorderTransportMeans</v>
      </c>
      <c r="C79" s="35" t="s">
        <v>2589</v>
      </c>
      <c r="D79" s="35" t="str">
        <f t="shared" si="3"/>
        <v>typeOfIdentification</v>
      </c>
      <c r="E79" s="35"/>
      <c r="F79" s="54" t="s">
        <v>530</v>
      </c>
      <c r="G79" s="35"/>
      <c r="H79" s="45"/>
      <c r="I79" s="45" t="s">
        <v>18</v>
      </c>
      <c r="J79" s="45" t="s">
        <v>526</v>
      </c>
      <c r="K79" s="45" t="s">
        <v>527</v>
      </c>
      <c r="L79" s="35"/>
    </row>
    <row r="80" spans="1:12" ht="15">
      <c r="A80" s="45"/>
      <c r="B80" s="35" t="str">
        <f t="shared" si="2"/>
        <v>/IE060PL/CC060D/Control/Consignment/HouseConsignment/ConsignmentItem/PassiveBorderTransportMeans</v>
      </c>
      <c r="C80" s="35" t="s">
        <v>2590</v>
      </c>
      <c r="D80" s="35" t="str">
        <f t="shared" si="3"/>
        <v>nationality</v>
      </c>
      <c r="E80" s="35"/>
      <c r="F80" s="35" t="s">
        <v>2619</v>
      </c>
      <c r="G80" s="35"/>
      <c r="H80" s="45"/>
      <c r="I80" s="45" t="s">
        <v>23</v>
      </c>
      <c r="J80" s="45" t="s">
        <v>116</v>
      </c>
      <c r="K80" s="45" t="s">
        <v>534</v>
      </c>
      <c r="L80" s="35"/>
    </row>
    <row r="81" spans="1:12" ht="15">
      <c r="A81" s="156" t="s">
        <v>15</v>
      </c>
      <c r="B81" s="33" t="str">
        <f t="shared" si="2"/>
        <v>/IE060PL</v>
      </c>
      <c r="C81" s="33" t="s">
        <v>2591</v>
      </c>
      <c r="D81" s="33" t="str">
        <f t="shared" si="3"/>
        <v>Signature</v>
      </c>
      <c r="E81" s="33"/>
      <c r="F81" s="33"/>
      <c r="G81" s="33"/>
      <c r="H81" s="34" t="s">
        <v>27</v>
      </c>
      <c r="I81" s="34" t="s">
        <v>23</v>
      </c>
      <c r="J81" s="34"/>
      <c r="K81" s="34"/>
      <c r="L81" s="33"/>
    </row>
  </sheetData>
  <autoFilter ref="A2:L81" xr:uid="{55EDBCCD-C55D-4C84-81A8-C4A70ECE9702}"/>
  <hyperlinks>
    <hyperlink ref="A1" location="METRYKA!A1" display="METRYKA" xr:uid="{101A9CCE-D29B-4E27-9335-A19F94A65927}"/>
  </hyperlinks>
  <pageMargins left="0.7" right="0.7" top="0.75" bottom="0.75" header="0.3" footer="0.3"/>
  <pageSetup paperSize="9"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EF731B-8305-48E1-8C2D-DAC339E6138D}">
  <dimension ref="A1:L71"/>
  <sheetViews>
    <sheetView zoomScale="90" zoomScaleNormal="90" workbookViewId="0">
      <pane xSplit="2" ySplit="2" topLeftCell="C3" activePane="bottomRight" state="frozen"/>
      <selection pane="topRight" activeCell="C1" sqref="C1"/>
      <selection pane="bottomLeft" activeCell="A3" sqref="A3"/>
      <selection pane="bottomRight" sqref="A1:A1048576"/>
    </sheetView>
  </sheetViews>
  <sheetFormatPr defaultRowHeight="12.75"/>
  <cols>
    <col min="1" max="1" width="9.7109375" style="20" customWidth="1"/>
    <col min="2" max="2" width="99.5703125" hidden="1" customWidth="1"/>
    <col min="3" max="3" width="119.28515625" bestFit="1" customWidth="1"/>
    <col min="4" max="4" width="34.140625" hidden="1" customWidth="1"/>
    <col min="5" max="5" width="12.7109375" customWidth="1"/>
    <col min="8" max="8" width="9.7109375" customWidth="1"/>
    <col min="9" max="9" width="15.7109375" customWidth="1"/>
    <col min="12" max="12" width="13.7109375" bestFit="1" customWidth="1"/>
  </cols>
  <sheetData>
    <row r="1" spans="1:12" ht="28.5">
      <c r="A1" s="74" t="s">
        <v>3960</v>
      </c>
      <c r="B1" s="66" t="s">
        <v>3949</v>
      </c>
      <c r="C1" s="66" t="str">
        <f>MID(C3,2,FIND("#",SUBSTITUTE(C3,"/","#",LEN(C3)-LEN(SUBSTITUTE(C3,"/",""))),1)-2)</f>
        <v>IEA64PL</v>
      </c>
      <c r="D1" s="35"/>
      <c r="E1" s="35"/>
      <c r="F1" s="35"/>
      <c r="G1" s="35"/>
      <c r="H1" s="35"/>
      <c r="I1" s="35"/>
      <c r="J1" s="35"/>
      <c r="K1" s="35"/>
      <c r="L1" s="35"/>
    </row>
    <row r="2" spans="1:12" ht="30">
      <c r="A2" s="64" t="s">
        <v>4002</v>
      </c>
      <c r="B2" s="46" t="s">
        <v>1484</v>
      </c>
      <c r="C2" s="47" t="s">
        <v>1485</v>
      </c>
      <c r="D2" s="48" t="s">
        <v>6</v>
      </c>
      <c r="E2" s="49" t="s">
        <v>1486</v>
      </c>
      <c r="F2" s="48" t="s">
        <v>8</v>
      </c>
      <c r="G2" s="48" t="s">
        <v>9</v>
      </c>
      <c r="H2" s="49" t="s">
        <v>10</v>
      </c>
      <c r="I2" s="49" t="s">
        <v>11</v>
      </c>
      <c r="J2" s="49" t="s">
        <v>12</v>
      </c>
      <c r="K2" s="49" t="s">
        <v>13</v>
      </c>
      <c r="L2" s="48" t="s">
        <v>14</v>
      </c>
    </row>
    <row r="3" spans="1:12" ht="15">
      <c r="A3" s="156" t="s">
        <v>15</v>
      </c>
      <c r="B3" s="33" t="str">
        <f t="shared" ref="B3:B64" si="0">MID(C3,1,FIND("#",SUBSTITUTE(C3,"/","#",LEN(C3)-LEN(SUBSTITUTE(C3,"/",""))),1)-1)</f>
        <v>/IEA64PL</v>
      </c>
      <c r="C3" s="33" t="s">
        <v>3261</v>
      </c>
      <c r="D3" s="33" t="str">
        <f t="shared" ref="D3:D64" si="1">RIGHT(C3,LEN(C3)-FIND("#",SUBSTITUTE(C3,"/","#",LEN(C3)-LEN(SUBSTITUTE(C3,"/",""))),1))</f>
        <v>CCA64D</v>
      </c>
      <c r="E3" s="33"/>
      <c r="F3" s="33" t="s">
        <v>3331</v>
      </c>
      <c r="G3" s="33"/>
      <c r="H3" s="34">
        <v>1</v>
      </c>
      <c r="I3" s="34" t="s">
        <v>18</v>
      </c>
      <c r="J3" s="34"/>
      <c r="K3" s="34"/>
      <c r="L3" s="33"/>
    </row>
    <row r="4" spans="1:12" ht="15">
      <c r="A4" s="45"/>
      <c r="B4" s="40" t="str">
        <f t="shared" si="0"/>
        <v>/IEA64PL/CCA64D</v>
      </c>
      <c r="C4" s="40" t="s">
        <v>3262</v>
      </c>
      <c r="D4" s="40" t="str">
        <f t="shared" si="1"/>
        <v>@PhaseID</v>
      </c>
      <c r="E4" s="40"/>
      <c r="F4" s="36" t="s">
        <v>62</v>
      </c>
      <c r="G4" s="37"/>
      <c r="H4" s="38"/>
      <c r="I4" s="38" t="s">
        <v>23</v>
      </c>
      <c r="J4" s="38"/>
      <c r="K4" s="38"/>
      <c r="L4" s="39"/>
    </row>
    <row r="5" spans="1:12" ht="15">
      <c r="A5" s="45"/>
      <c r="B5" s="40" t="str">
        <f t="shared" si="0"/>
        <v>/IEA64PL/CCA64D</v>
      </c>
      <c r="C5" s="40" t="s">
        <v>3263</v>
      </c>
      <c r="D5" s="40" t="str">
        <f t="shared" si="1"/>
        <v>messageSender</v>
      </c>
      <c r="E5" s="40"/>
      <c r="F5" s="36" t="s">
        <v>64</v>
      </c>
      <c r="G5" s="37"/>
      <c r="H5" s="38"/>
      <c r="I5" s="38" t="s">
        <v>18</v>
      </c>
      <c r="J5" s="38" t="s">
        <v>58</v>
      </c>
      <c r="K5" s="38"/>
      <c r="L5" s="39"/>
    </row>
    <row r="6" spans="1:12" ht="15">
      <c r="A6" s="45"/>
      <c r="B6" s="40" t="str">
        <f t="shared" si="0"/>
        <v>/IEA64PL/CCA64D</v>
      </c>
      <c r="C6" s="40" t="s">
        <v>3264</v>
      </c>
      <c r="D6" s="40" t="str">
        <f t="shared" si="1"/>
        <v>messageRecipient</v>
      </c>
      <c r="E6" s="40"/>
      <c r="F6" s="36" t="s">
        <v>66</v>
      </c>
      <c r="G6" s="37"/>
      <c r="H6" s="38"/>
      <c r="I6" s="38" t="s">
        <v>18</v>
      </c>
      <c r="J6" s="38" t="s">
        <v>58</v>
      </c>
      <c r="K6" s="38"/>
      <c r="L6" s="39"/>
    </row>
    <row r="7" spans="1:12" ht="15">
      <c r="A7" s="45"/>
      <c r="B7" s="40" t="str">
        <f t="shared" si="0"/>
        <v>/IEA64PL/CCA64D</v>
      </c>
      <c r="C7" s="40" t="s">
        <v>3265</v>
      </c>
      <c r="D7" s="40" t="str">
        <f t="shared" si="1"/>
        <v>preparationDateAndTime</v>
      </c>
      <c r="E7" s="40"/>
      <c r="F7" s="36" t="s">
        <v>68</v>
      </c>
      <c r="G7" s="40"/>
      <c r="H7" s="41"/>
      <c r="I7" s="38" t="s">
        <v>18</v>
      </c>
      <c r="J7" s="38" t="s">
        <v>69</v>
      </c>
      <c r="K7" s="38"/>
      <c r="L7" s="39" t="s">
        <v>70</v>
      </c>
    </row>
    <row r="8" spans="1:12" ht="15">
      <c r="A8" s="45"/>
      <c r="B8" s="40" t="str">
        <f t="shared" si="0"/>
        <v>/IEA64PL/CCA64D</v>
      </c>
      <c r="C8" s="40" t="s">
        <v>3266</v>
      </c>
      <c r="D8" s="40" t="str">
        <f t="shared" si="1"/>
        <v>messageIdentification</v>
      </c>
      <c r="E8" s="40"/>
      <c r="F8" s="36" t="s">
        <v>72</v>
      </c>
      <c r="G8" s="42"/>
      <c r="H8" s="43"/>
      <c r="I8" s="38" t="s">
        <v>18</v>
      </c>
      <c r="J8" s="38" t="s">
        <v>58</v>
      </c>
      <c r="K8" s="38"/>
      <c r="L8" s="39" t="s">
        <v>73</v>
      </c>
    </row>
    <row r="9" spans="1:12" ht="15">
      <c r="A9" s="45"/>
      <c r="B9" s="40" t="str">
        <f t="shared" si="0"/>
        <v>/IEA64PL/CCA64D</v>
      </c>
      <c r="C9" s="40" t="s">
        <v>3267</v>
      </c>
      <c r="D9" s="40" t="str">
        <f t="shared" si="1"/>
        <v>messageType</v>
      </c>
      <c r="E9" s="40"/>
      <c r="F9" s="36" t="s">
        <v>75</v>
      </c>
      <c r="G9" s="40"/>
      <c r="H9" s="41"/>
      <c r="I9" s="38" t="s">
        <v>18</v>
      </c>
      <c r="J9" s="38" t="s">
        <v>76</v>
      </c>
      <c r="K9" s="38" t="s">
        <v>77</v>
      </c>
      <c r="L9" s="39"/>
    </row>
    <row r="10" spans="1:12" ht="15">
      <c r="A10" s="45"/>
      <c r="B10" s="40" t="str">
        <f t="shared" si="0"/>
        <v>/IEA64PL/CCA64D</v>
      </c>
      <c r="C10" s="40" t="s">
        <v>3268</v>
      </c>
      <c r="D10" s="40" t="str">
        <f t="shared" si="1"/>
        <v>correlationIdentifier</v>
      </c>
      <c r="E10" s="40"/>
      <c r="F10" s="36" t="s">
        <v>79</v>
      </c>
      <c r="G10" s="40"/>
      <c r="H10" s="41"/>
      <c r="I10" s="38" t="s">
        <v>28</v>
      </c>
      <c r="J10" s="38" t="s">
        <v>58</v>
      </c>
      <c r="K10" s="38"/>
      <c r="L10" s="44" t="s">
        <v>80</v>
      </c>
    </row>
    <row r="11" spans="1:12" ht="15">
      <c r="A11" s="156" t="s">
        <v>15</v>
      </c>
      <c r="B11" s="33" t="str">
        <f t="shared" si="0"/>
        <v>/IEA64PL/CCA64D</v>
      </c>
      <c r="C11" s="33" t="s">
        <v>3269</v>
      </c>
      <c r="D11" s="33" t="str">
        <f t="shared" si="1"/>
        <v>TransitOperation</v>
      </c>
      <c r="E11" s="33"/>
      <c r="F11" s="33" t="s">
        <v>3084</v>
      </c>
      <c r="G11" s="33"/>
      <c r="H11" s="34">
        <v>1</v>
      </c>
      <c r="I11" s="34" t="s">
        <v>18</v>
      </c>
      <c r="J11" s="34"/>
      <c r="K11" s="34"/>
      <c r="L11" s="33"/>
    </row>
    <row r="12" spans="1:12" ht="15">
      <c r="A12" s="45"/>
      <c r="B12" s="40" t="str">
        <f t="shared" si="0"/>
        <v>/IEA64PL/CCA64D/TransitOperation</v>
      </c>
      <c r="C12" s="40" t="s">
        <v>3270</v>
      </c>
      <c r="D12" s="40" t="str">
        <f t="shared" si="1"/>
        <v>MRN</v>
      </c>
      <c r="E12" s="40"/>
      <c r="F12" s="54" t="s">
        <v>2018</v>
      </c>
      <c r="G12" s="35"/>
      <c r="H12" s="45"/>
      <c r="I12" s="45" t="s">
        <v>18</v>
      </c>
      <c r="J12" s="45" t="s">
        <v>1502</v>
      </c>
      <c r="K12" s="45"/>
      <c r="L12" s="54" t="s">
        <v>70</v>
      </c>
    </row>
    <row r="13" spans="1:12" ht="15">
      <c r="A13" s="45"/>
      <c r="B13" s="40" t="str">
        <f t="shared" si="0"/>
        <v>/IEA64PL/CCA64D/TransitOperation</v>
      </c>
      <c r="C13" s="40" t="s">
        <v>3271</v>
      </c>
      <c r="D13" s="40" t="str">
        <f t="shared" si="1"/>
        <v>controlNotificationDateAndTime</v>
      </c>
      <c r="E13" s="40"/>
      <c r="F13" s="54" t="s">
        <v>2597</v>
      </c>
      <c r="G13" s="35"/>
      <c r="H13" s="45"/>
      <c r="I13" s="45" t="s">
        <v>18</v>
      </c>
      <c r="J13" s="45" t="s">
        <v>69</v>
      </c>
      <c r="K13" s="45"/>
      <c r="L13" s="35" t="s">
        <v>70</v>
      </c>
    </row>
    <row r="14" spans="1:12" ht="15">
      <c r="A14" s="45"/>
      <c r="B14" s="40" t="str">
        <f t="shared" si="0"/>
        <v>/IEA64PL/CCA64D/TransitOperation</v>
      </c>
      <c r="C14" s="40" t="s">
        <v>3272</v>
      </c>
      <c r="D14" s="40" t="str">
        <f t="shared" si="1"/>
        <v>notificationType</v>
      </c>
      <c r="E14" s="40"/>
      <c r="F14" s="54" t="s">
        <v>2598</v>
      </c>
      <c r="G14" s="35"/>
      <c r="H14" s="45"/>
      <c r="I14" s="45" t="s">
        <v>18</v>
      </c>
      <c r="J14" s="45" t="s">
        <v>103</v>
      </c>
      <c r="K14" s="45" t="s">
        <v>2600</v>
      </c>
      <c r="L14" s="35" t="s">
        <v>3332</v>
      </c>
    </row>
    <row r="15" spans="1:12" ht="15">
      <c r="A15" s="45"/>
      <c r="B15" s="40" t="str">
        <f t="shared" si="0"/>
        <v>/IEA64PL/CCA64D/TransitOperation</v>
      </c>
      <c r="C15" s="40" t="s">
        <v>3273</v>
      </c>
      <c r="D15" s="40" t="str">
        <f t="shared" si="1"/>
        <v>scheduledControlDateAndTime</v>
      </c>
      <c r="E15" s="40"/>
      <c r="F15" s="54" t="s">
        <v>2599</v>
      </c>
      <c r="G15" s="35"/>
      <c r="H15" s="45"/>
      <c r="I15" s="45" t="s">
        <v>23</v>
      </c>
      <c r="J15" s="45" t="s">
        <v>69</v>
      </c>
      <c r="K15" s="45"/>
      <c r="L15" s="35" t="s">
        <v>70</v>
      </c>
    </row>
    <row r="16" spans="1:12" ht="15">
      <c r="A16" s="156" t="s">
        <v>15</v>
      </c>
      <c r="B16" s="33" t="str">
        <f t="shared" si="0"/>
        <v>/IEA64PL/CCA64D</v>
      </c>
      <c r="C16" s="33" t="s">
        <v>3274</v>
      </c>
      <c r="D16" s="33" t="str">
        <f t="shared" si="1"/>
        <v>ENSOperation</v>
      </c>
      <c r="E16" s="33"/>
      <c r="F16" s="33" t="s">
        <v>3247</v>
      </c>
      <c r="G16" s="33"/>
      <c r="H16" s="34">
        <v>1</v>
      </c>
      <c r="I16" s="34" t="s">
        <v>18</v>
      </c>
      <c r="J16" s="34"/>
      <c r="K16" s="34"/>
      <c r="L16" s="33"/>
    </row>
    <row r="17" spans="1:12" ht="15">
      <c r="A17" s="45"/>
      <c r="B17" s="40" t="str">
        <f t="shared" si="0"/>
        <v>/IEA64PL/CCA64D/ENSOperation</v>
      </c>
      <c r="C17" s="40" t="s">
        <v>3275</v>
      </c>
      <c r="D17" s="40" t="str">
        <f t="shared" si="1"/>
        <v>ENSMRN</v>
      </c>
      <c r="E17" s="40"/>
      <c r="F17" s="54" t="s">
        <v>2023</v>
      </c>
      <c r="G17" s="35"/>
      <c r="H17" s="45"/>
      <c r="I17" s="45" t="s">
        <v>18</v>
      </c>
      <c r="J17" s="45" t="s">
        <v>1502</v>
      </c>
      <c r="K17" s="45"/>
      <c r="L17" s="35" t="s">
        <v>70</v>
      </c>
    </row>
    <row r="18" spans="1:12" ht="15">
      <c r="A18" s="156" t="s">
        <v>15</v>
      </c>
      <c r="B18" s="33" t="str">
        <f t="shared" si="0"/>
        <v>/IEA64PL/CCA64D</v>
      </c>
      <c r="C18" s="33" t="s">
        <v>3276</v>
      </c>
      <c r="D18" s="33" t="str">
        <f t="shared" si="1"/>
        <v>CustomsOfficeOfTransitDeclared</v>
      </c>
      <c r="E18" s="33"/>
      <c r="F18" s="33" t="s">
        <v>1907</v>
      </c>
      <c r="G18" s="33"/>
      <c r="H18" s="34">
        <v>1</v>
      </c>
      <c r="I18" s="34" t="s">
        <v>18</v>
      </c>
      <c r="J18" s="34"/>
      <c r="K18" s="34"/>
      <c r="L18" s="33"/>
    </row>
    <row r="19" spans="1:12" ht="15">
      <c r="A19" s="45"/>
      <c r="B19" s="40" t="str">
        <f t="shared" si="0"/>
        <v>/IEA64PL/CCA64D/CustomsOfficeOfTransitDeclared</v>
      </c>
      <c r="C19" s="40" t="s">
        <v>3277</v>
      </c>
      <c r="D19" s="40" t="str">
        <f t="shared" si="1"/>
        <v>referenceNumber</v>
      </c>
      <c r="E19" s="40"/>
      <c r="F19" s="54" t="s">
        <v>2068</v>
      </c>
      <c r="G19" s="35"/>
      <c r="H19" s="45"/>
      <c r="I19" s="45" t="s">
        <v>18</v>
      </c>
      <c r="J19" s="45" t="s">
        <v>142</v>
      </c>
      <c r="K19" s="45" t="s">
        <v>158</v>
      </c>
      <c r="L19" s="35"/>
    </row>
    <row r="20" spans="1:12" ht="15">
      <c r="A20" s="156" t="s">
        <v>15</v>
      </c>
      <c r="B20" s="33" t="str">
        <f t="shared" si="0"/>
        <v>/IEA64PL/CCA64D</v>
      </c>
      <c r="C20" s="33" t="s">
        <v>3278</v>
      </c>
      <c r="D20" s="33" t="str">
        <f t="shared" si="1"/>
        <v>CustomsOfficeOfControl</v>
      </c>
      <c r="E20" s="33"/>
      <c r="F20" s="33" t="s">
        <v>2603</v>
      </c>
      <c r="G20" s="33"/>
      <c r="H20" s="34">
        <v>1</v>
      </c>
      <c r="I20" s="34" t="s">
        <v>18</v>
      </c>
      <c r="J20" s="34"/>
      <c r="K20" s="34"/>
      <c r="L20" s="33"/>
    </row>
    <row r="21" spans="1:12" ht="15">
      <c r="A21" s="45"/>
      <c r="B21" s="40" t="str">
        <f t="shared" si="0"/>
        <v>/IEA64PL/CCA64D/CustomsOfficeOfControl</v>
      </c>
      <c r="C21" s="40" t="s">
        <v>3279</v>
      </c>
      <c r="D21" s="40" t="str">
        <f t="shared" si="1"/>
        <v>referenceNumber</v>
      </c>
      <c r="E21" s="40"/>
      <c r="F21" s="54" t="s">
        <v>2604</v>
      </c>
      <c r="G21" s="35"/>
      <c r="H21" s="45"/>
      <c r="I21" s="45" t="s">
        <v>18</v>
      </c>
      <c r="J21" s="45" t="s">
        <v>142</v>
      </c>
      <c r="K21" s="45" t="s">
        <v>486</v>
      </c>
      <c r="L21" s="35"/>
    </row>
    <row r="22" spans="1:12" ht="15">
      <c r="A22" s="156" t="s">
        <v>15</v>
      </c>
      <c r="B22" s="33" t="str">
        <f t="shared" si="0"/>
        <v>/IEA64PL/CCA64D</v>
      </c>
      <c r="C22" s="33" t="s">
        <v>3280</v>
      </c>
      <c r="D22" s="33" t="str">
        <f t="shared" si="1"/>
        <v>HolderOfTheTransitProcedure</v>
      </c>
      <c r="E22" s="33"/>
      <c r="F22" s="55" t="s">
        <v>175</v>
      </c>
      <c r="G22" s="33"/>
      <c r="H22" s="34">
        <v>1</v>
      </c>
      <c r="I22" s="34" t="s">
        <v>18</v>
      </c>
      <c r="J22" s="34"/>
      <c r="K22" s="34"/>
      <c r="L22" s="33"/>
    </row>
    <row r="23" spans="1:12" ht="15">
      <c r="A23" s="45"/>
      <c r="B23" s="40" t="str">
        <f t="shared" si="0"/>
        <v>/IEA64PL/CCA64D/HolderOfTheTransitProcedure</v>
      </c>
      <c r="C23" s="40" t="s">
        <v>3281</v>
      </c>
      <c r="D23" s="40" t="str">
        <f t="shared" si="1"/>
        <v>identificationNumber</v>
      </c>
      <c r="E23" s="40"/>
      <c r="F23" s="54" t="s">
        <v>177</v>
      </c>
      <c r="G23" s="35"/>
      <c r="H23" s="45"/>
      <c r="I23" s="45" t="s">
        <v>18</v>
      </c>
      <c r="J23" s="45" t="s">
        <v>178</v>
      </c>
      <c r="K23" s="45"/>
      <c r="L23" s="35" t="s">
        <v>1825</v>
      </c>
    </row>
    <row r="24" spans="1:12" ht="15">
      <c r="A24" s="45"/>
      <c r="B24" s="40" t="str">
        <f t="shared" si="0"/>
        <v>/IEA64PL/CCA64D/HolderOfTheTransitProcedure</v>
      </c>
      <c r="C24" s="40" t="s">
        <v>3282</v>
      </c>
      <c r="D24" s="40" t="str">
        <f t="shared" si="1"/>
        <v>name</v>
      </c>
      <c r="E24" s="40"/>
      <c r="F24" s="54" t="s">
        <v>183</v>
      </c>
      <c r="G24" s="35"/>
      <c r="H24" s="45"/>
      <c r="I24" s="45" t="s">
        <v>28</v>
      </c>
      <c r="J24" s="45" t="s">
        <v>184</v>
      </c>
      <c r="K24" s="45"/>
      <c r="L24" s="35" t="s">
        <v>186</v>
      </c>
    </row>
    <row r="25" spans="1:12" ht="15">
      <c r="A25" s="156" t="s">
        <v>15</v>
      </c>
      <c r="B25" s="33" t="str">
        <f t="shared" si="0"/>
        <v>/IEA64PL/CCA64D/HolderOfTheTransitProcedure</v>
      </c>
      <c r="C25" s="33" t="s">
        <v>3283</v>
      </c>
      <c r="D25" s="33" t="str">
        <f t="shared" si="1"/>
        <v>Address</v>
      </c>
      <c r="E25" s="33"/>
      <c r="F25" s="55" t="s">
        <v>197</v>
      </c>
      <c r="G25" s="33"/>
      <c r="H25" s="34" t="s">
        <v>27</v>
      </c>
      <c r="I25" s="34" t="s">
        <v>28</v>
      </c>
      <c r="J25" s="34"/>
      <c r="K25" s="34"/>
      <c r="L25" s="33" t="s">
        <v>186</v>
      </c>
    </row>
    <row r="26" spans="1:12" ht="15">
      <c r="A26" s="45"/>
      <c r="B26" s="40" t="str">
        <f t="shared" si="0"/>
        <v>/IEA64PL/CCA64D/HolderOfTheTransitProcedure/Address</v>
      </c>
      <c r="C26" s="40" t="s">
        <v>3284</v>
      </c>
      <c r="D26" s="40" t="str">
        <f t="shared" si="1"/>
        <v>streetAndNumber</v>
      </c>
      <c r="E26" s="40"/>
      <c r="F26" s="54" t="s">
        <v>1927</v>
      </c>
      <c r="G26" s="35"/>
      <c r="H26" s="45"/>
      <c r="I26" s="56" t="s">
        <v>18</v>
      </c>
      <c r="J26" s="56" t="s">
        <v>184</v>
      </c>
      <c r="K26" s="56"/>
      <c r="L26" s="56"/>
    </row>
    <row r="27" spans="1:12" ht="15">
      <c r="A27" s="45"/>
      <c r="B27" s="40" t="str">
        <f t="shared" si="0"/>
        <v>/IEA64PL/CCA64D/HolderOfTheTransitProcedure/Address</v>
      </c>
      <c r="C27" s="40" t="s">
        <v>3285</v>
      </c>
      <c r="D27" s="40" t="str">
        <f t="shared" si="1"/>
        <v>postcode</v>
      </c>
      <c r="E27" s="40"/>
      <c r="F27" s="54" t="s">
        <v>211</v>
      </c>
      <c r="G27" s="35"/>
      <c r="H27" s="45"/>
      <c r="I27" s="56" t="s">
        <v>28</v>
      </c>
      <c r="J27" s="56" t="s">
        <v>178</v>
      </c>
      <c r="K27" s="56"/>
      <c r="L27" s="56" t="s">
        <v>213</v>
      </c>
    </row>
    <row r="28" spans="1:12" ht="15">
      <c r="A28" s="45"/>
      <c r="B28" s="40" t="str">
        <f t="shared" si="0"/>
        <v>/IEA64PL/CCA64D/HolderOfTheTransitProcedure/Address</v>
      </c>
      <c r="C28" s="40" t="s">
        <v>3286</v>
      </c>
      <c r="D28" s="40" t="str">
        <f t="shared" si="1"/>
        <v>city</v>
      </c>
      <c r="E28" s="40"/>
      <c r="F28" s="54" t="s">
        <v>215</v>
      </c>
      <c r="G28" s="35"/>
      <c r="H28" s="45"/>
      <c r="I28" s="56" t="s">
        <v>18</v>
      </c>
      <c r="J28" s="56" t="s">
        <v>58</v>
      </c>
      <c r="K28" s="56"/>
      <c r="L28" s="56"/>
    </row>
    <row r="29" spans="1:12" ht="15">
      <c r="A29" s="45"/>
      <c r="B29" s="40" t="str">
        <f t="shared" si="0"/>
        <v>/IEA64PL/CCA64D/HolderOfTheTransitProcedure/Address</v>
      </c>
      <c r="C29" s="40" t="s">
        <v>3287</v>
      </c>
      <c r="D29" s="40" t="str">
        <f t="shared" si="1"/>
        <v>country</v>
      </c>
      <c r="E29" s="40"/>
      <c r="F29" s="54" t="s">
        <v>194</v>
      </c>
      <c r="G29" s="35"/>
      <c r="H29" s="45"/>
      <c r="I29" s="56" t="s">
        <v>18</v>
      </c>
      <c r="J29" s="56" t="s">
        <v>116</v>
      </c>
      <c r="K29" s="56" t="s">
        <v>2683</v>
      </c>
      <c r="L29" s="56"/>
    </row>
    <row r="30" spans="1:12" ht="15">
      <c r="A30" s="156" t="s">
        <v>15</v>
      </c>
      <c r="B30" s="33" t="str">
        <f t="shared" si="0"/>
        <v>/IEA64PL/CCA64D/HolderOfTheTransitProcedure</v>
      </c>
      <c r="C30" s="33" t="s">
        <v>3288</v>
      </c>
      <c r="D30" s="33" t="str">
        <f t="shared" si="1"/>
        <v>ContactPerson</v>
      </c>
      <c r="E30" s="33"/>
      <c r="F30" s="55" t="s">
        <v>223</v>
      </c>
      <c r="G30" s="55"/>
      <c r="H30" s="57" t="s">
        <v>27</v>
      </c>
      <c r="I30" s="57" t="s">
        <v>23</v>
      </c>
      <c r="J30" s="57"/>
      <c r="K30" s="57"/>
      <c r="L30" s="58" t="s">
        <v>347</v>
      </c>
    </row>
    <row r="31" spans="1:12" ht="15">
      <c r="A31" s="45"/>
      <c r="B31" s="40" t="str">
        <f t="shared" si="0"/>
        <v>/IEA64PL/CCA64D/HolderOfTheTransitProcedure/ContactPerson</v>
      </c>
      <c r="C31" s="40" t="s">
        <v>3289</v>
      </c>
      <c r="D31" s="40" t="str">
        <f t="shared" si="1"/>
        <v>name</v>
      </c>
      <c r="E31" s="40"/>
      <c r="F31" s="54" t="s">
        <v>225</v>
      </c>
      <c r="G31" s="54"/>
      <c r="H31" s="56"/>
      <c r="I31" s="56" t="s">
        <v>18</v>
      </c>
      <c r="J31" s="56" t="s">
        <v>184</v>
      </c>
      <c r="K31" s="56"/>
      <c r="L31" s="59"/>
    </row>
    <row r="32" spans="1:12" ht="15">
      <c r="A32" s="45"/>
      <c r="B32" s="40" t="str">
        <f t="shared" si="0"/>
        <v>/IEA64PL/CCA64D/HolderOfTheTransitProcedure/ContactPerson</v>
      </c>
      <c r="C32" s="40" t="s">
        <v>3290</v>
      </c>
      <c r="D32" s="40" t="str">
        <f t="shared" si="1"/>
        <v>phoneNumber</v>
      </c>
      <c r="E32" s="40"/>
      <c r="F32" s="54" t="s">
        <v>227</v>
      </c>
      <c r="G32" s="54"/>
      <c r="H32" s="56"/>
      <c r="I32" s="56" t="s">
        <v>18</v>
      </c>
      <c r="J32" s="56" t="s">
        <v>58</v>
      </c>
      <c r="K32" s="56"/>
      <c r="L32" s="59"/>
    </row>
    <row r="33" spans="1:12" ht="15">
      <c r="A33" s="45"/>
      <c r="B33" s="40" t="str">
        <f t="shared" si="0"/>
        <v>/IEA64PL/CCA64D/HolderOfTheTransitProcedure/ContactPerson</v>
      </c>
      <c r="C33" s="40" t="s">
        <v>3291</v>
      </c>
      <c r="D33" s="40" t="str">
        <f t="shared" si="1"/>
        <v>eMailAddress</v>
      </c>
      <c r="E33" s="40"/>
      <c r="F33" s="54" t="s">
        <v>230</v>
      </c>
      <c r="G33" s="54"/>
      <c r="H33" s="56"/>
      <c r="I33" s="56" t="s">
        <v>23</v>
      </c>
      <c r="J33" s="56" t="s">
        <v>231</v>
      </c>
      <c r="K33" s="56"/>
      <c r="L33" s="59" t="s">
        <v>70</v>
      </c>
    </row>
    <row r="34" spans="1:12" ht="15">
      <c r="A34" s="156" t="s">
        <v>15</v>
      </c>
      <c r="B34" s="33" t="str">
        <f t="shared" si="0"/>
        <v>/IEA64PL/CCA64D</v>
      </c>
      <c r="C34" s="33" t="s">
        <v>3292</v>
      </c>
      <c r="D34" s="33" t="str">
        <f t="shared" si="1"/>
        <v>Representative</v>
      </c>
      <c r="E34" s="33"/>
      <c r="F34" s="55" t="s">
        <v>3330</v>
      </c>
      <c r="G34" s="55"/>
      <c r="H34" s="57" t="s">
        <v>27</v>
      </c>
      <c r="I34" s="57" t="s">
        <v>23</v>
      </c>
      <c r="J34" s="57"/>
      <c r="K34" s="57"/>
      <c r="L34" s="58" t="s">
        <v>2431</v>
      </c>
    </row>
    <row r="35" spans="1:12" ht="15">
      <c r="A35" s="45"/>
      <c r="B35" s="40" t="str">
        <f t="shared" si="0"/>
        <v>/IEA64PL/CCA64D/Representative</v>
      </c>
      <c r="C35" s="40" t="s">
        <v>3293</v>
      </c>
      <c r="D35" s="40" t="str">
        <f t="shared" si="1"/>
        <v>identificationNumber</v>
      </c>
      <c r="E35" s="40"/>
      <c r="F35" s="54" t="s">
        <v>236</v>
      </c>
      <c r="G35" s="54"/>
      <c r="H35" s="56"/>
      <c r="I35" s="56" t="s">
        <v>18</v>
      </c>
      <c r="J35" s="56" t="s">
        <v>178</v>
      </c>
      <c r="K35" s="56"/>
      <c r="L35" s="59" t="s">
        <v>355</v>
      </c>
    </row>
    <row r="36" spans="1:12" ht="15">
      <c r="A36" s="45"/>
      <c r="B36" s="40" t="str">
        <f t="shared" si="0"/>
        <v>/IEA64PL/CCA64D/Representative</v>
      </c>
      <c r="C36" s="40" t="s">
        <v>3294</v>
      </c>
      <c r="D36" s="40" t="str">
        <f t="shared" si="1"/>
        <v>status</v>
      </c>
      <c r="E36" s="40"/>
      <c r="F36" s="54" t="s">
        <v>238</v>
      </c>
      <c r="G36" s="54"/>
      <c r="H36" s="56"/>
      <c r="I36" s="56" t="s">
        <v>18</v>
      </c>
      <c r="J36" s="56" t="s">
        <v>103</v>
      </c>
      <c r="K36" s="56" t="s">
        <v>239</v>
      </c>
      <c r="L36" s="59"/>
    </row>
    <row r="37" spans="1:12" ht="15">
      <c r="A37" s="156" t="s">
        <v>15</v>
      </c>
      <c r="B37" s="33" t="str">
        <f t="shared" si="0"/>
        <v>/IEA64PL/CCA64D/Representative</v>
      </c>
      <c r="C37" s="33" t="s">
        <v>3295</v>
      </c>
      <c r="D37" s="33" t="str">
        <f t="shared" si="1"/>
        <v>ContactPerson</v>
      </c>
      <c r="E37" s="33"/>
      <c r="F37" s="55" t="s">
        <v>264</v>
      </c>
      <c r="G37" s="55"/>
      <c r="H37" s="57" t="s">
        <v>27</v>
      </c>
      <c r="I37" s="57" t="s">
        <v>23</v>
      </c>
      <c r="J37" s="57"/>
      <c r="K37" s="57"/>
      <c r="L37" s="58" t="s">
        <v>347</v>
      </c>
    </row>
    <row r="38" spans="1:12" ht="15">
      <c r="A38" s="45"/>
      <c r="B38" s="40" t="str">
        <f t="shared" si="0"/>
        <v>/IEA64PL/CCA64D/Representative/ContactPerson</v>
      </c>
      <c r="C38" s="40" t="s">
        <v>3296</v>
      </c>
      <c r="D38" s="40" t="str">
        <f t="shared" si="1"/>
        <v>name</v>
      </c>
      <c r="E38" s="40"/>
      <c r="F38" s="54" t="s">
        <v>225</v>
      </c>
      <c r="G38" s="54"/>
      <c r="H38" s="56"/>
      <c r="I38" s="56" t="s">
        <v>18</v>
      </c>
      <c r="J38" s="56" t="s">
        <v>184</v>
      </c>
      <c r="K38" s="56"/>
      <c r="L38" s="59"/>
    </row>
    <row r="39" spans="1:12" ht="15">
      <c r="A39" s="45"/>
      <c r="B39" s="40" t="str">
        <f t="shared" si="0"/>
        <v>/IEA64PL/CCA64D/Representative/ContactPerson</v>
      </c>
      <c r="C39" s="40" t="s">
        <v>3297</v>
      </c>
      <c r="D39" s="40" t="str">
        <f t="shared" si="1"/>
        <v>phoneNumber</v>
      </c>
      <c r="E39" s="40"/>
      <c r="F39" s="54" t="s">
        <v>227</v>
      </c>
      <c r="G39" s="54"/>
      <c r="H39" s="56"/>
      <c r="I39" s="56" t="s">
        <v>18</v>
      </c>
      <c r="J39" s="56" t="s">
        <v>58</v>
      </c>
      <c r="K39" s="56"/>
      <c r="L39" s="59"/>
    </row>
    <row r="40" spans="1:12" ht="15">
      <c r="A40" s="45"/>
      <c r="B40" s="40" t="str">
        <f t="shared" si="0"/>
        <v>/IEA64PL/CCA64D/Representative/ContactPerson</v>
      </c>
      <c r="C40" s="40" t="s">
        <v>3298</v>
      </c>
      <c r="D40" s="40" t="str">
        <f t="shared" si="1"/>
        <v>eMailAddress</v>
      </c>
      <c r="E40" s="40"/>
      <c r="F40" s="54" t="s">
        <v>230</v>
      </c>
      <c r="G40" s="54"/>
      <c r="H40" s="56"/>
      <c r="I40" s="56" t="s">
        <v>23</v>
      </c>
      <c r="J40" s="56" t="s">
        <v>231</v>
      </c>
      <c r="K40" s="56"/>
      <c r="L40" s="59" t="s">
        <v>70</v>
      </c>
    </row>
    <row r="41" spans="1:12" ht="15">
      <c r="A41" s="156" t="s">
        <v>15</v>
      </c>
      <c r="B41" s="33" t="str">
        <f t="shared" si="0"/>
        <v>/IEA64PL/CCA64D</v>
      </c>
      <c r="C41" s="33" t="s">
        <v>3299</v>
      </c>
      <c r="D41" s="33" t="str">
        <f t="shared" si="1"/>
        <v>Control</v>
      </c>
      <c r="E41" s="33"/>
      <c r="F41" s="33" t="s">
        <v>2611</v>
      </c>
      <c r="G41" s="33"/>
      <c r="H41" s="34" t="s">
        <v>3025</v>
      </c>
      <c r="I41" s="34" t="s">
        <v>18</v>
      </c>
      <c r="J41" s="34"/>
      <c r="K41" s="34"/>
      <c r="L41" s="33"/>
    </row>
    <row r="42" spans="1:12" ht="15">
      <c r="A42" s="45"/>
      <c r="B42" s="40" t="str">
        <f t="shared" si="0"/>
        <v>/IEA64PL/CCA64D/Control</v>
      </c>
      <c r="C42" s="40" t="s">
        <v>3300</v>
      </c>
      <c r="D42" s="40" t="str">
        <f t="shared" si="1"/>
        <v>sequenceNumber</v>
      </c>
      <c r="E42" s="40"/>
      <c r="F42" s="54" t="s">
        <v>129</v>
      </c>
      <c r="G42" s="35"/>
      <c r="H42" s="45"/>
      <c r="I42" s="56" t="s">
        <v>18</v>
      </c>
      <c r="J42" s="56" t="s">
        <v>130</v>
      </c>
      <c r="K42" s="45"/>
      <c r="L42" s="35" t="s">
        <v>131</v>
      </c>
    </row>
    <row r="43" spans="1:12" ht="15">
      <c r="A43" s="156" t="s">
        <v>15</v>
      </c>
      <c r="B43" s="33" t="str">
        <f t="shared" si="0"/>
        <v>/IEA64PL/CCA64D/Control</v>
      </c>
      <c r="C43" s="33" t="s">
        <v>3301</v>
      </c>
      <c r="D43" s="33" t="str">
        <f t="shared" si="1"/>
        <v>ExaminationPlace</v>
      </c>
      <c r="E43" s="33"/>
      <c r="F43" s="33" t="s">
        <v>2612</v>
      </c>
      <c r="G43" s="33"/>
      <c r="H43" s="34">
        <v>1</v>
      </c>
      <c r="I43" s="34" t="s">
        <v>18</v>
      </c>
      <c r="J43" s="34"/>
      <c r="K43" s="34"/>
      <c r="L43" s="33"/>
    </row>
    <row r="44" spans="1:12" ht="15">
      <c r="A44" s="45"/>
      <c r="B44" s="40" t="str">
        <f t="shared" si="0"/>
        <v>/IEA64PL/CCA64D/Control/ExaminationPlace</v>
      </c>
      <c r="C44" s="40" t="s">
        <v>3302</v>
      </c>
      <c r="D44" s="40" t="str">
        <f t="shared" si="1"/>
        <v>referenceNumber</v>
      </c>
      <c r="E44" s="40"/>
      <c r="F44" s="54" t="s">
        <v>2613</v>
      </c>
      <c r="G44" s="35"/>
      <c r="H44" s="45"/>
      <c r="I44" s="56" t="s">
        <v>28</v>
      </c>
      <c r="J44" s="56" t="s">
        <v>178</v>
      </c>
      <c r="K44" s="45"/>
      <c r="L44" s="35" t="s">
        <v>2614</v>
      </c>
    </row>
    <row r="45" spans="1:12" ht="15">
      <c r="A45" s="45"/>
      <c r="B45" s="40" t="str">
        <f t="shared" si="0"/>
        <v>/IEA64PL/CCA64D/Control/ExaminationPlace</v>
      </c>
      <c r="C45" s="40" t="s">
        <v>3303</v>
      </c>
      <c r="D45" s="40" t="str">
        <f t="shared" si="1"/>
        <v>placeOfExamination</v>
      </c>
      <c r="E45" s="40"/>
      <c r="F45" s="54" t="s">
        <v>2612</v>
      </c>
      <c r="G45" s="35"/>
      <c r="H45" s="45"/>
      <c r="I45" s="56" t="s">
        <v>23</v>
      </c>
      <c r="J45" s="56" t="s">
        <v>231</v>
      </c>
      <c r="K45" s="45"/>
      <c r="L45" s="35"/>
    </row>
    <row r="46" spans="1:12" ht="15">
      <c r="A46" s="156" t="s">
        <v>15</v>
      </c>
      <c r="B46" s="33" t="str">
        <f t="shared" si="0"/>
        <v>/IEA64PL/CCA64D/Control</v>
      </c>
      <c r="C46" s="33" t="s">
        <v>3304</v>
      </c>
      <c r="D46" s="33" t="str">
        <f t="shared" si="1"/>
        <v>Consignment</v>
      </c>
      <c r="E46" s="33"/>
      <c r="F46" s="55" t="s">
        <v>299</v>
      </c>
      <c r="G46" s="33"/>
      <c r="H46" s="34">
        <v>1</v>
      </c>
      <c r="I46" s="34" t="s">
        <v>18</v>
      </c>
      <c r="J46" s="34"/>
      <c r="K46" s="34"/>
      <c r="L46" s="33"/>
    </row>
    <row r="47" spans="1:12" ht="15">
      <c r="A47" s="156" t="s">
        <v>15</v>
      </c>
      <c r="B47" s="33" t="str">
        <f t="shared" si="0"/>
        <v>/IEA64PL/CCA64D/Control/Consignment</v>
      </c>
      <c r="C47" s="33" t="s">
        <v>3305</v>
      </c>
      <c r="D47" s="33" t="str">
        <f t="shared" si="1"/>
        <v>TransportEquipment</v>
      </c>
      <c r="E47" s="33"/>
      <c r="F47" s="55" t="s">
        <v>424</v>
      </c>
      <c r="G47" s="33"/>
      <c r="H47" s="34" t="s">
        <v>425</v>
      </c>
      <c r="I47" s="34" t="s">
        <v>23</v>
      </c>
      <c r="J47" s="34"/>
      <c r="K47" s="34"/>
      <c r="L47" s="33"/>
    </row>
    <row r="48" spans="1:12" ht="15">
      <c r="A48" s="45"/>
      <c r="B48" s="40" t="str">
        <f t="shared" si="0"/>
        <v>/IEA64PL/CCA64D/Control/Consignment/TransportEquipment</v>
      </c>
      <c r="C48" s="40" t="s">
        <v>3306</v>
      </c>
      <c r="D48" s="40" t="str">
        <f t="shared" si="1"/>
        <v>sequenceNumber</v>
      </c>
      <c r="E48" s="40"/>
      <c r="F48" s="54" t="s">
        <v>129</v>
      </c>
      <c r="G48" s="56"/>
      <c r="H48" s="56"/>
      <c r="I48" s="56" t="s">
        <v>18</v>
      </c>
      <c r="J48" s="56" t="s">
        <v>130</v>
      </c>
      <c r="K48" s="45"/>
      <c r="L48" s="35" t="s">
        <v>131</v>
      </c>
    </row>
    <row r="49" spans="1:12" ht="15">
      <c r="A49" s="45"/>
      <c r="B49" s="40" t="str">
        <f t="shared" si="0"/>
        <v>/IEA64PL/CCA64D/Control/Consignment/TransportEquipment</v>
      </c>
      <c r="C49" s="40" t="s">
        <v>3307</v>
      </c>
      <c r="D49" s="40" t="str">
        <f t="shared" si="1"/>
        <v>containerIdentificationNumber</v>
      </c>
      <c r="E49" s="40"/>
      <c r="F49" s="54" t="s">
        <v>1928</v>
      </c>
      <c r="G49" s="35"/>
      <c r="H49" s="45"/>
      <c r="I49" s="56" t="s">
        <v>18</v>
      </c>
      <c r="J49" s="56" t="s">
        <v>178</v>
      </c>
      <c r="K49" s="45"/>
      <c r="L49" s="35"/>
    </row>
    <row r="50" spans="1:12" ht="15">
      <c r="A50" s="156" t="s">
        <v>15</v>
      </c>
      <c r="B50" s="33" t="str">
        <f t="shared" si="0"/>
        <v>/IEA64PL/CCA64D/Control/Consignment</v>
      </c>
      <c r="C50" s="33" t="s">
        <v>3308</v>
      </c>
      <c r="D50" s="33" t="str">
        <f t="shared" si="1"/>
        <v>HouseConsignment</v>
      </c>
      <c r="E50" s="33"/>
      <c r="F50" s="33" t="s">
        <v>663</v>
      </c>
      <c r="G50" s="33"/>
      <c r="H50" s="34" t="s">
        <v>2224</v>
      </c>
      <c r="I50" s="34" t="s">
        <v>23</v>
      </c>
      <c r="J50" s="34"/>
      <c r="K50" s="34"/>
      <c r="L50" s="33"/>
    </row>
    <row r="51" spans="1:12" ht="15">
      <c r="A51" s="45"/>
      <c r="B51" s="40" t="str">
        <f t="shared" si="0"/>
        <v>/IEA64PL/CCA64D/Control/Consignment/HouseConsignment</v>
      </c>
      <c r="C51" s="40" t="s">
        <v>3309</v>
      </c>
      <c r="D51" s="40" t="str">
        <f t="shared" si="1"/>
        <v>sequenceNumber</v>
      </c>
      <c r="E51" s="40"/>
      <c r="F51" s="35" t="s">
        <v>2608</v>
      </c>
      <c r="G51" s="35"/>
      <c r="H51" s="45"/>
      <c r="I51" s="45" t="s">
        <v>18</v>
      </c>
      <c r="J51" s="45" t="s">
        <v>130</v>
      </c>
      <c r="K51" s="45"/>
      <c r="L51" s="35" t="s">
        <v>131</v>
      </c>
    </row>
    <row r="52" spans="1:12" ht="15">
      <c r="A52" s="156" t="s">
        <v>15</v>
      </c>
      <c r="B52" s="33" t="str">
        <f t="shared" si="0"/>
        <v>/IEA64PL/CCA64D/Control/Consignment/HouseConsignment</v>
      </c>
      <c r="C52" s="33" t="s">
        <v>3310</v>
      </c>
      <c r="D52" s="33" t="str">
        <f t="shared" si="1"/>
        <v>PassiveBorderTransportMeans</v>
      </c>
      <c r="E52" s="33"/>
      <c r="F52" s="33" t="s">
        <v>2617</v>
      </c>
      <c r="G52" s="33"/>
      <c r="H52" s="34" t="s">
        <v>282</v>
      </c>
      <c r="I52" s="34" t="s">
        <v>23</v>
      </c>
      <c r="J52" s="34"/>
      <c r="K52" s="34"/>
      <c r="L52" s="33"/>
    </row>
    <row r="53" spans="1:12" ht="15">
      <c r="A53" s="45"/>
      <c r="B53" s="40" t="str">
        <f t="shared" si="0"/>
        <v>/IEA64PL/CCA64D/Control/Consignment/HouseConsignment/PassiveBorderTransportMeans</v>
      </c>
      <c r="C53" s="40" t="s">
        <v>3311</v>
      </c>
      <c r="D53" s="40" t="str">
        <f t="shared" si="1"/>
        <v>sequenceNumber</v>
      </c>
      <c r="E53" s="40"/>
      <c r="F53" s="54" t="s">
        <v>129</v>
      </c>
      <c r="G53" s="35"/>
      <c r="H53" s="45"/>
      <c r="I53" s="45" t="s">
        <v>18</v>
      </c>
      <c r="J53" s="45" t="s">
        <v>130</v>
      </c>
      <c r="K53" s="45"/>
      <c r="L53" s="35" t="s">
        <v>131</v>
      </c>
    </row>
    <row r="54" spans="1:12" ht="15">
      <c r="A54" s="45"/>
      <c r="B54" s="40" t="str">
        <f t="shared" si="0"/>
        <v>/IEA64PL/CCA64D/Control/Consignment/HouseConsignment/PassiveBorderTransportMeans</v>
      </c>
      <c r="C54" s="40" t="s">
        <v>3312</v>
      </c>
      <c r="D54" s="40" t="str">
        <f t="shared" si="1"/>
        <v>identificationNumber</v>
      </c>
      <c r="E54" s="40"/>
      <c r="F54" s="35" t="s">
        <v>2618</v>
      </c>
      <c r="G54" s="35"/>
      <c r="H54" s="45"/>
      <c r="I54" s="45" t="s">
        <v>18</v>
      </c>
      <c r="J54" s="45" t="s">
        <v>58</v>
      </c>
      <c r="K54" s="45"/>
      <c r="L54" s="35"/>
    </row>
    <row r="55" spans="1:12" ht="15">
      <c r="A55" s="45"/>
      <c r="B55" s="40" t="str">
        <f t="shared" si="0"/>
        <v>/IEA64PL/CCA64D/Control/Consignment/HouseConsignment/PassiveBorderTransportMeans</v>
      </c>
      <c r="C55" s="40" t="s">
        <v>3313</v>
      </c>
      <c r="D55" s="40" t="str">
        <f t="shared" si="1"/>
        <v>typeOfIdentification</v>
      </c>
      <c r="E55" s="40"/>
      <c r="F55" s="54" t="s">
        <v>530</v>
      </c>
      <c r="G55" s="35"/>
      <c r="H55" s="45"/>
      <c r="I55" s="45" t="s">
        <v>18</v>
      </c>
      <c r="J55" s="45" t="s">
        <v>526</v>
      </c>
      <c r="K55" s="45" t="s">
        <v>527</v>
      </c>
      <c r="L55" s="35"/>
    </row>
    <row r="56" spans="1:12" ht="15">
      <c r="A56" s="45"/>
      <c r="B56" s="40" t="str">
        <f t="shared" si="0"/>
        <v>/IEA64PL/CCA64D/Control/Consignment/HouseConsignment/PassiveBorderTransportMeans</v>
      </c>
      <c r="C56" s="40" t="s">
        <v>3314</v>
      </c>
      <c r="D56" s="40" t="str">
        <f t="shared" si="1"/>
        <v>nationality</v>
      </c>
      <c r="E56" s="40"/>
      <c r="F56" s="35" t="s">
        <v>2619</v>
      </c>
      <c r="G56" s="35"/>
      <c r="H56" s="45"/>
      <c r="I56" s="45" t="s">
        <v>23</v>
      </c>
      <c r="J56" s="45" t="s">
        <v>116</v>
      </c>
      <c r="K56" s="45" t="s">
        <v>534</v>
      </c>
      <c r="L56" s="35"/>
    </row>
    <row r="57" spans="1:12" ht="15">
      <c r="A57" s="156" t="s">
        <v>15</v>
      </c>
      <c r="B57" s="33" t="str">
        <f t="shared" si="0"/>
        <v>/IEA64PL/CCA64D/Control/Consignment/HouseConsignment</v>
      </c>
      <c r="C57" s="33" t="s">
        <v>3315</v>
      </c>
      <c r="D57" s="33" t="str">
        <f t="shared" si="1"/>
        <v>TransportDocument</v>
      </c>
      <c r="E57" s="33"/>
      <c r="F57" s="55" t="s">
        <v>830</v>
      </c>
      <c r="G57" s="33"/>
      <c r="H57" s="34" t="s">
        <v>27</v>
      </c>
      <c r="I57" s="34" t="s">
        <v>23</v>
      </c>
      <c r="J57" s="34"/>
      <c r="K57" s="34"/>
      <c r="L57" s="33"/>
    </row>
    <row r="58" spans="1:12" ht="15">
      <c r="A58" s="45"/>
      <c r="B58" s="40" t="str">
        <f t="shared" si="0"/>
        <v>/IEA64PL/CCA64D/Control/Consignment/HouseConsignment/TransportDocument</v>
      </c>
      <c r="C58" s="40" t="s">
        <v>3316</v>
      </c>
      <c r="D58" s="40" t="str">
        <f t="shared" si="1"/>
        <v>type</v>
      </c>
      <c r="E58" s="40"/>
      <c r="F58" s="54" t="s">
        <v>607</v>
      </c>
      <c r="G58" s="35"/>
      <c r="H58" s="45"/>
      <c r="I58" s="56" t="s">
        <v>18</v>
      </c>
      <c r="J58" s="56" t="s">
        <v>608</v>
      </c>
      <c r="K58" s="56" t="s">
        <v>631</v>
      </c>
      <c r="L58" s="35"/>
    </row>
    <row r="59" spans="1:12" ht="15">
      <c r="A59" s="45"/>
      <c r="B59" s="40" t="str">
        <f t="shared" si="0"/>
        <v>/IEA64PL/CCA64D/Control/Consignment/HouseConsignment/TransportDocument</v>
      </c>
      <c r="C59" s="40" t="s">
        <v>3317</v>
      </c>
      <c r="D59" s="40" t="str">
        <f t="shared" si="1"/>
        <v>referenceNumber</v>
      </c>
      <c r="E59" s="40"/>
      <c r="F59" s="54" t="s">
        <v>611</v>
      </c>
      <c r="G59" s="35"/>
      <c r="H59" s="45"/>
      <c r="I59" s="56" t="s">
        <v>18</v>
      </c>
      <c r="J59" s="56" t="s">
        <v>184</v>
      </c>
      <c r="K59" s="56"/>
      <c r="L59" s="35"/>
    </row>
    <row r="60" spans="1:12" ht="15">
      <c r="A60" s="156" t="s">
        <v>15</v>
      </c>
      <c r="B60" s="33" t="str">
        <f t="shared" si="0"/>
        <v>/IEA64PL/CCA64D/Control/Consignment/HouseConsignment</v>
      </c>
      <c r="C60" s="33" t="s">
        <v>3318</v>
      </c>
      <c r="D60" s="33" t="str">
        <f t="shared" si="1"/>
        <v>ConsignmentItem</v>
      </c>
      <c r="E60" s="33"/>
      <c r="F60" s="55" t="s">
        <v>851</v>
      </c>
      <c r="G60" s="33"/>
      <c r="H60" s="34" t="s">
        <v>521</v>
      </c>
      <c r="I60" s="34" t="s">
        <v>23</v>
      </c>
      <c r="J60" s="34"/>
      <c r="K60" s="34"/>
      <c r="L60" s="33"/>
    </row>
    <row r="61" spans="1:12" ht="15">
      <c r="A61" s="45"/>
      <c r="B61" s="40" t="str">
        <f t="shared" si="0"/>
        <v>/IEA64PL/CCA64D/Control/Consignment/HouseConsignment/ConsignmentItem</v>
      </c>
      <c r="C61" s="40" t="s">
        <v>3319</v>
      </c>
      <c r="D61" s="40" t="str">
        <f t="shared" si="1"/>
        <v>goodsItemNumber</v>
      </c>
      <c r="E61" s="40"/>
      <c r="F61" s="35" t="s">
        <v>2621</v>
      </c>
      <c r="G61" s="35"/>
      <c r="H61" s="45"/>
      <c r="I61" s="45" t="s">
        <v>18</v>
      </c>
      <c r="J61" s="45" t="s">
        <v>130</v>
      </c>
      <c r="K61" s="45"/>
      <c r="L61" s="35" t="s">
        <v>2620</v>
      </c>
    </row>
    <row r="62" spans="1:12" ht="15">
      <c r="A62" s="156" t="s">
        <v>15</v>
      </c>
      <c r="B62" s="33" t="str">
        <f t="shared" si="0"/>
        <v>/IEA64PL/CCA64D/Control/Consignment/HouseConsignment/ConsignmentItem</v>
      </c>
      <c r="C62" s="33" t="s">
        <v>3320</v>
      </c>
      <c r="D62" s="33" t="str">
        <f t="shared" si="1"/>
        <v>Packaging</v>
      </c>
      <c r="E62" s="33"/>
      <c r="F62" s="33" t="s">
        <v>2622</v>
      </c>
      <c r="G62" s="33"/>
      <c r="H62" s="34" t="s">
        <v>282</v>
      </c>
      <c r="I62" s="34" t="s">
        <v>23</v>
      </c>
      <c r="J62" s="34"/>
      <c r="K62" s="34"/>
      <c r="L62" s="33"/>
    </row>
    <row r="63" spans="1:12" ht="15">
      <c r="A63" s="45"/>
      <c r="B63" s="40" t="str">
        <f t="shared" si="0"/>
        <v>/IEA64PL/CCA64D/Control/Consignment/HouseConsignment/ConsignmentItem/Packaging</v>
      </c>
      <c r="C63" s="40" t="s">
        <v>3321</v>
      </c>
      <c r="D63" s="40" t="str">
        <f t="shared" si="1"/>
        <v>sequenceNumber</v>
      </c>
      <c r="E63" s="40"/>
      <c r="F63" s="54" t="s">
        <v>129</v>
      </c>
      <c r="G63" s="35"/>
      <c r="H63" s="45" t="s">
        <v>282</v>
      </c>
      <c r="I63" s="45" t="s">
        <v>18</v>
      </c>
      <c r="J63" s="45" t="s">
        <v>130</v>
      </c>
      <c r="K63" s="45"/>
      <c r="L63" s="35" t="s">
        <v>131</v>
      </c>
    </row>
    <row r="64" spans="1:12" ht="15">
      <c r="A64" s="45"/>
      <c r="B64" s="40" t="str">
        <f t="shared" si="0"/>
        <v>/IEA64PL/CCA64D/Control/Consignment/HouseConsignment/ConsignmentItem/Packaging</v>
      </c>
      <c r="C64" s="40" t="s">
        <v>3322</v>
      </c>
      <c r="D64" s="40" t="str">
        <f t="shared" si="1"/>
        <v>shippingMarks</v>
      </c>
      <c r="E64" s="40"/>
      <c r="F64" s="54" t="s">
        <v>928</v>
      </c>
      <c r="G64" s="35"/>
      <c r="H64" s="45"/>
      <c r="I64" s="45" t="s">
        <v>18</v>
      </c>
      <c r="J64" s="45" t="s">
        <v>653</v>
      </c>
      <c r="K64" s="45"/>
      <c r="L64" s="35"/>
    </row>
    <row r="65" spans="1:12" ht="15">
      <c r="A65" s="45"/>
      <c r="B65" s="40" t="str">
        <f t="shared" ref="B65:B71" si="2">MID(C65,1,FIND("#",SUBSTITUTE(C65,"/","#",LEN(C65)-LEN(SUBSTITUTE(C65,"/",""))),1)-1)</f>
        <v>/IEA64PL/CCA64D/Control/Consignment/HouseConsignment/ConsignmentItem/Packaging</v>
      </c>
      <c r="C65" s="40" t="s">
        <v>3323</v>
      </c>
      <c r="D65" s="40" t="str">
        <f t="shared" ref="D65:D71" si="3">RIGHT(C65,LEN(C65)-FIND("#",SUBSTITUTE(C65,"/","#",LEN(C65)-LEN(SUBSTITUTE(C65,"/",""))),1))</f>
        <v>typeOfPackages</v>
      </c>
      <c r="E65" s="40"/>
      <c r="F65" s="35" t="s">
        <v>920</v>
      </c>
      <c r="G65" s="35"/>
      <c r="H65" s="45"/>
      <c r="I65" s="45" t="s">
        <v>18</v>
      </c>
      <c r="J65" s="45" t="s">
        <v>897</v>
      </c>
      <c r="K65" s="45" t="s">
        <v>921</v>
      </c>
      <c r="L65" s="35"/>
    </row>
    <row r="66" spans="1:12" ht="15">
      <c r="A66" s="156" t="s">
        <v>15</v>
      </c>
      <c r="B66" s="33" t="str">
        <f t="shared" si="2"/>
        <v>/IEA64PL/CCA64D/Control/Consignment/HouseConsignment/ConsignmentItem</v>
      </c>
      <c r="C66" s="33" t="s">
        <v>3324</v>
      </c>
      <c r="D66" s="33" t="str">
        <f t="shared" si="3"/>
        <v>PassiveBorderTransportMeans</v>
      </c>
      <c r="E66" s="33"/>
      <c r="F66" s="33" t="s">
        <v>2617</v>
      </c>
      <c r="G66" s="33"/>
      <c r="H66" s="34" t="s">
        <v>282</v>
      </c>
      <c r="I66" s="34" t="s">
        <v>23</v>
      </c>
      <c r="J66" s="34"/>
      <c r="K66" s="34"/>
      <c r="L66" s="33"/>
    </row>
    <row r="67" spans="1:12" ht="15">
      <c r="A67" s="45"/>
      <c r="B67" s="40" t="str">
        <f t="shared" si="2"/>
        <v>/IEA64PL/CCA64D/Control/Consignment/HouseConsignment/ConsignmentItem/PassiveBorderTransportMeans</v>
      </c>
      <c r="C67" s="40" t="s">
        <v>3325</v>
      </c>
      <c r="D67" s="40" t="str">
        <f t="shared" si="3"/>
        <v>sequenceNumber</v>
      </c>
      <c r="E67" s="40"/>
      <c r="F67" s="54" t="s">
        <v>129</v>
      </c>
      <c r="G67" s="35"/>
      <c r="H67" s="45"/>
      <c r="I67" s="45" t="s">
        <v>18</v>
      </c>
      <c r="J67" s="45" t="s">
        <v>130</v>
      </c>
      <c r="K67" s="45"/>
      <c r="L67" s="35" t="s">
        <v>131</v>
      </c>
    </row>
    <row r="68" spans="1:12" ht="15">
      <c r="A68" s="45"/>
      <c r="B68" s="40" t="str">
        <f t="shared" si="2"/>
        <v>/IEA64PL/CCA64D/Control/Consignment/HouseConsignment/ConsignmentItem/PassiveBorderTransportMeans</v>
      </c>
      <c r="C68" s="40" t="s">
        <v>3326</v>
      </c>
      <c r="D68" s="40" t="str">
        <f t="shared" si="3"/>
        <v>identificationNumber</v>
      </c>
      <c r="E68" s="40"/>
      <c r="F68" s="35" t="s">
        <v>2618</v>
      </c>
      <c r="G68" s="35"/>
      <c r="H68" s="45"/>
      <c r="I68" s="45" t="s">
        <v>18</v>
      </c>
      <c r="J68" s="45" t="s">
        <v>58</v>
      </c>
      <c r="K68" s="45"/>
      <c r="L68" s="35"/>
    </row>
    <row r="69" spans="1:12" ht="15">
      <c r="A69" s="45"/>
      <c r="B69" s="40" t="str">
        <f t="shared" si="2"/>
        <v>/IEA64PL/CCA64D/Control/Consignment/HouseConsignment/ConsignmentItem/PassiveBorderTransportMeans</v>
      </c>
      <c r="C69" s="40" t="s">
        <v>3327</v>
      </c>
      <c r="D69" s="40" t="str">
        <f t="shared" si="3"/>
        <v>typeOfIdentification</v>
      </c>
      <c r="E69" s="40"/>
      <c r="F69" s="54" t="s">
        <v>530</v>
      </c>
      <c r="G69" s="35"/>
      <c r="H69" s="45"/>
      <c r="I69" s="45" t="s">
        <v>18</v>
      </c>
      <c r="J69" s="45" t="s">
        <v>526</v>
      </c>
      <c r="K69" s="45" t="s">
        <v>527</v>
      </c>
      <c r="L69" s="35"/>
    </row>
    <row r="70" spans="1:12" ht="15">
      <c r="A70" s="45"/>
      <c r="B70" s="40" t="str">
        <f t="shared" si="2"/>
        <v>/IEA64PL/CCA64D/Control/Consignment/HouseConsignment/ConsignmentItem/PassiveBorderTransportMeans</v>
      </c>
      <c r="C70" s="40" t="s">
        <v>3328</v>
      </c>
      <c r="D70" s="40" t="str">
        <f t="shared" si="3"/>
        <v>nationality</v>
      </c>
      <c r="E70" s="40"/>
      <c r="F70" s="35" t="s">
        <v>2619</v>
      </c>
      <c r="G70" s="35"/>
      <c r="H70" s="45"/>
      <c r="I70" s="45" t="s">
        <v>23</v>
      </c>
      <c r="J70" s="45" t="s">
        <v>116</v>
      </c>
      <c r="K70" s="45" t="s">
        <v>534</v>
      </c>
      <c r="L70" s="35"/>
    </row>
    <row r="71" spans="1:12" ht="15">
      <c r="A71" s="156" t="s">
        <v>15</v>
      </c>
      <c r="B71" s="33" t="str">
        <f t="shared" si="2"/>
        <v>/IEA64PL</v>
      </c>
      <c r="C71" s="33" t="s">
        <v>3329</v>
      </c>
      <c r="D71" s="33" t="str">
        <f t="shared" si="3"/>
        <v>Signature</v>
      </c>
      <c r="E71" s="33"/>
      <c r="F71" s="33" t="s">
        <v>1604</v>
      </c>
      <c r="G71" s="33"/>
      <c r="H71" s="34" t="s">
        <v>27</v>
      </c>
      <c r="I71" s="34" t="s">
        <v>23</v>
      </c>
      <c r="J71" s="34"/>
      <c r="K71" s="34"/>
      <c r="L71" s="33"/>
    </row>
  </sheetData>
  <autoFilter ref="A2:L71" xr:uid="{B6EF731B-8305-48E1-8C2D-DAC339E6138D}"/>
  <hyperlinks>
    <hyperlink ref="A1" location="METRYKA!A1" display="METRYKA" xr:uid="{004EB537-244E-412A-A27F-3DEE12CCD36C}"/>
  </hyperlink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00FCB8-6CAC-44E8-AF99-3299E95DDECB}">
  <dimension ref="A1:L54"/>
  <sheetViews>
    <sheetView workbookViewId="0">
      <pane xSplit="2" ySplit="2" topLeftCell="C3" activePane="bottomRight" state="frozen"/>
      <selection pane="topRight" activeCell="C1" sqref="C1"/>
      <selection pane="bottomLeft" activeCell="A3" sqref="A3"/>
      <selection pane="bottomRight" activeCell="C3" sqref="C3"/>
    </sheetView>
  </sheetViews>
  <sheetFormatPr defaultRowHeight="12.75"/>
  <cols>
    <col min="1" max="1" width="9.7109375" style="20" customWidth="1"/>
    <col min="2" max="2" width="83.28515625" hidden="1" customWidth="1"/>
    <col min="3" max="3" width="98.42578125" bestFit="1" customWidth="1"/>
    <col min="4" max="4" width="35.5703125" hidden="1" customWidth="1"/>
    <col min="5" max="5" width="12.7109375" customWidth="1"/>
    <col min="8" max="8" width="9.7109375" customWidth="1"/>
    <col min="9" max="9" width="15.7109375" customWidth="1"/>
    <col min="12" max="12" width="20.5703125" bestFit="1" customWidth="1"/>
  </cols>
  <sheetData>
    <row r="1" spans="1:12" ht="28.5">
      <c r="A1" s="74" t="s">
        <v>3960</v>
      </c>
      <c r="B1" s="66" t="s">
        <v>3950</v>
      </c>
      <c r="C1" s="66" t="str">
        <f>MID(C3,2,FIND("#",SUBSTITUTE(C3,"/","#",LEN(C3)-LEN(SUBSTITUTE(C3,"/",""))),1)-2)</f>
        <v>IEA70PL</v>
      </c>
      <c r="D1" s="35"/>
      <c r="E1" s="35"/>
      <c r="F1" s="35"/>
      <c r="G1" s="35"/>
      <c r="H1" s="35"/>
      <c r="I1" s="35"/>
      <c r="J1" s="35"/>
      <c r="K1" s="35"/>
      <c r="L1" s="35"/>
    </row>
    <row r="2" spans="1:12" ht="30">
      <c r="A2" s="64" t="s">
        <v>4002</v>
      </c>
      <c r="B2" s="62" t="s">
        <v>1484</v>
      </c>
      <c r="C2" s="30" t="s">
        <v>1485</v>
      </c>
      <c r="D2" s="31" t="s">
        <v>6</v>
      </c>
      <c r="E2" s="32" t="s">
        <v>1486</v>
      </c>
      <c r="F2" s="31" t="s">
        <v>8</v>
      </c>
      <c r="G2" s="31" t="s">
        <v>9</v>
      </c>
      <c r="H2" s="32" t="s">
        <v>10</v>
      </c>
      <c r="I2" s="32" t="s">
        <v>11</v>
      </c>
      <c r="J2" s="32" t="s">
        <v>12</v>
      </c>
      <c r="K2" s="32" t="s">
        <v>13</v>
      </c>
      <c r="L2" s="31" t="s">
        <v>14</v>
      </c>
    </row>
    <row r="3" spans="1:12" ht="15">
      <c r="A3" s="156" t="s">
        <v>15</v>
      </c>
      <c r="B3" s="33" t="str">
        <f t="shared" ref="B3:B54" si="0">MID(C3,1,FIND("#",SUBSTITUTE(C3,"/","#",LEN(C3)-LEN(SUBSTITUTE(C3,"/",""))),1)-1)</f>
        <v>/IEA70PL</v>
      </c>
      <c r="C3" s="33" t="s">
        <v>3112</v>
      </c>
      <c r="D3" s="33" t="str">
        <f t="shared" ref="D3:D54" si="1">RIGHT(C3,LEN(C3)-FIND("#",SUBSTITUTE(C3,"/","#",LEN(C3)-LEN(SUBSTITUTE(C3,"/",""))),1))</f>
        <v>CCA70D</v>
      </c>
      <c r="E3" s="33"/>
      <c r="F3" s="33"/>
      <c r="G3" s="33"/>
      <c r="H3" s="34">
        <v>1</v>
      </c>
      <c r="I3" s="34" t="s">
        <v>18</v>
      </c>
      <c r="J3" s="34"/>
      <c r="K3" s="34"/>
      <c r="L3" s="33"/>
    </row>
    <row r="4" spans="1:12" ht="15">
      <c r="A4" s="45"/>
      <c r="B4" s="35" t="str">
        <f t="shared" si="0"/>
        <v>/IEA70PL/CCA70D</v>
      </c>
      <c r="C4" s="35" t="s">
        <v>3113</v>
      </c>
      <c r="D4" s="35" t="str">
        <f t="shared" si="1"/>
        <v>@PhaseID</v>
      </c>
      <c r="E4" s="35"/>
      <c r="F4" s="36" t="s">
        <v>62</v>
      </c>
      <c r="G4" s="37"/>
      <c r="H4" s="38"/>
      <c r="I4" s="38" t="s">
        <v>23</v>
      </c>
      <c r="J4" s="38"/>
      <c r="K4" s="38"/>
      <c r="L4" s="39"/>
    </row>
    <row r="5" spans="1:12" ht="15">
      <c r="A5" s="45"/>
      <c r="B5" s="35" t="str">
        <f t="shared" si="0"/>
        <v>/IEA70PL/CCA70D</v>
      </c>
      <c r="C5" s="35" t="s">
        <v>3114</v>
      </c>
      <c r="D5" s="35" t="str">
        <f t="shared" si="1"/>
        <v>messageSender</v>
      </c>
      <c r="E5" s="35"/>
      <c r="F5" s="36" t="s">
        <v>64</v>
      </c>
      <c r="G5" s="37"/>
      <c r="H5" s="38"/>
      <c r="I5" s="38" t="s">
        <v>18</v>
      </c>
      <c r="J5" s="38" t="s">
        <v>58</v>
      </c>
      <c r="K5" s="38"/>
      <c r="L5" s="39"/>
    </row>
    <row r="6" spans="1:12" ht="15">
      <c r="A6" s="45"/>
      <c r="B6" s="35" t="str">
        <f t="shared" si="0"/>
        <v>/IEA70PL/CCA70D</v>
      </c>
      <c r="C6" s="35" t="s">
        <v>3115</v>
      </c>
      <c r="D6" s="35" t="str">
        <f t="shared" si="1"/>
        <v>messageRecipient</v>
      </c>
      <c r="E6" s="35"/>
      <c r="F6" s="36" t="s">
        <v>66</v>
      </c>
      <c r="G6" s="37"/>
      <c r="H6" s="38"/>
      <c r="I6" s="38" t="s">
        <v>18</v>
      </c>
      <c r="J6" s="38" t="s">
        <v>58</v>
      </c>
      <c r="K6" s="38"/>
      <c r="L6" s="39"/>
    </row>
    <row r="7" spans="1:12" ht="15">
      <c r="A7" s="45"/>
      <c r="B7" s="35" t="str">
        <f t="shared" si="0"/>
        <v>/IEA70PL/CCA70D</v>
      </c>
      <c r="C7" s="35" t="s">
        <v>3116</v>
      </c>
      <c r="D7" s="35" t="str">
        <f t="shared" si="1"/>
        <v>preparationDateAndTime</v>
      </c>
      <c r="E7" s="35"/>
      <c r="F7" s="36" t="s">
        <v>68</v>
      </c>
      <c r="G7" s="40"/>
      <c r="H7" s="41"/>
      <c r="I7" s="38" t="s">
        <v>18</v>
      </c>
      <c r="J7" s="38" t="s">
        <v>69</v>
      </c>
      <c r="K7" s="38"/>
      <c r="L7" s="39" t="s">
        <v>70</v>
      </c>
    </row>
    <row r="8" spans="1:12" ht="15">
      <c r="A8" s="45"/>
      <c r="B8" s="35" t="str">
        <f t="shared" si="0"/>
        <v>/IEA70PL/CCA70D</v>
      </c>
      <c r="C8" s="35" t="s">
        <v>3117</v>
      </c>
      <c r="D8" s="35" t="str">
        <f t="shared" si="1"/>
        <v>messageIdentification</v>
      </c>
      <c r="E8" s="35"/>
      <c r="F8" s="36" t="s">
        <v>72</v>
      </c>
      <c r="G8" s="42"/>
      <c r="H8" s="43"/>
      <c r="I8" s="38" t="s">
        <v>18</v>
      </c>
      <c r="J8" s="38" t="s">
        <v>58</v>
      </c>
      <c r="K8" s="38"/>
      <c r="L8" s="39" t="s">
        <v>73</v>
      </c>
    </row>
    <row r="9" spans="1:12" ht="15">
      <c r="A9" s="45"/>
      <c r="B9" s="35" t="str">
        <f t="shared" si="0"/>
        <v>/IEA70PL/CCA70D</v>
      </c>
      <c r="C9" s="35" t="s">
        <v>3118</v>
      </c>
      <c r="D9" s="35" t="str">
        <f t="shared" si="1"/>
        <v>messageType</v>
      </c>
      <c r="E9" s="35"/>
      <c r="F9" s="36" t="s">
        <v>75</v>
      </c>
      <c r="G9" s="40"/>
      <c r="H9" s="41"/>
      <c r="I9" s="38" t="s">
        <v>18</v>
      </c>
      <c r="J9" s="38" t="s">
        <v>76</v>
      </c>
      <c r="K9" s="38" t="s">
        <v>77</v>
      </c>
      <c r="L9" s="39"/>
    </row>
    <row r="10" spans="1:12" ht="15">
      <c r="A10" s="45"/>
      <c r="B10" s="35" t="str">
        <f t="shared" si="0"/>
        <v>/IEA70PL/CCA70D</v>
      </c>
      <c r="C10" s="35" t="s">
        <v>3119</v>
      </c>
      <c r="D10" s="35" t="str">
        <f t="shared" si="1"/>
        <v>correlationIdentifier</v>
      </c>
      <c r="E10" s="35"/>
      <c r="F10" s="36" t="s">
        <v>79</v>
      </c>
      <c r="G10" s="40"/>
      <c r="H10" s="41"/>
      <c r="I10" s="38" t="s">
        <v>28</v>
      </c>
      <c r="J10" s="38" t="s">
        <v>58</v>
      </c>
      <c r="K10" s="38"/>
      <c r="L10" s="44" t="s">
        <v>80</v>
      </c>
    </row>
    <row r="11" spans="1:12" ht="15">
      <c r="A11" s="156" t="s">
        <v>15</v>
      </c>
      <c r="B11" s="33" t="str">
        <f t="shared" si="0"/>
        <v>/IEA70PL/CCA70D</v>
      </c>
      <c r="C11" s="33" t="s">
        <v>3120</v>
      </c>
      <c r="D11" s="33" t="str">
        <f t="shared" si="1"/>
        <v>TransitOperation</v>
      </c>
      <c r="E11" s="33"/>
      <c r="F11" s="33" t="s">
        <v>3084</v>
      </c>
      <c r="G11" s="33"/>
      <c r="H11" s="34">
        <v>1</v>
      </c>
      <c r="I11" s="34" t="s">
        <v>18</v>
      </c>
      <c r="J11" s="34"/>
      <c r="K11" s="34"/>
      <c r="L11" s="33"/>
    </row>
    <row r="12" spans="1:12" ht="15">
      <c r="A12" s="45"/>
      <c r="B12" s="35" t="str">
        <f t="shared" si="0"/>
        <v>/IEA70PL/CCA70D/TransitOperation</v>
      </c>
      <c r="C12" s="35" t="s">
        <v>3121</v>
      </c>
      <c r="D12" s="35" t="str">
        <f t="shared" si="1"/>
        <v>MRN</v>
      </c>
      <c r="E12" s="35"/>
      <c r="F12" s="36" t="s">
        <v>1011</v>
      </c>
      <c r="G12" s="35"/>
      <c r="H12" s="45"/>
      <c r="I12" s="38" t="s">
        <v>18</v>
      </c>
      <c r="J12" s="38" t="s">
        <v>1502</v>
      </c>
      <c r="K12" s="45"/>
      <c r="L12" s="35"/>
    </row>
    <row r="13" spans="1:12" ht="15">
      <c r="A13" s="156" t="s">
        <v>15</v>
      </c>
      <c r="B13" s="33" t="str">
        <f t="shared" si="0"/>
        <v>/IEA70PL/CCA70D</v>
      </c>
      <c r="C13" s="33" t="s">
        <v>3122</v>
      </c>
      <c r="D13" s="33" t="str">
        <f t="shared" si="1"/>
        <v>ENSOperation</v>
      </c>
      <c r="E13" s="33"/>
      <c r="F13" s="33" t="s">
        <v>1617</v>
      </c>
      <c r="G13" s="33"/>
      <c r="H13" s="34">
        <v>1</v>
      </c>
      <c r="I13" s="34" t="s">
        <v>18</v>
      </c>
      <c r="J13" s="34"/>
      <c r="K13" s="34"/>
      <c r="L13" s="33"/>
    </row>
    <row r="14" spans="1:12" ht="15">
      <c r="A14" s="45"/>
      <c r="B14" s="35" t="str">
        <f t="shared" si="0"/>
        <v>/IEA70PL/CCA70D/ENSOperation</v>
      </c>
      <c r="C14" s="35" t="s">
        <v>3123</v>
      </c>
      <c r="D14" s="35" t="str">
        <f t="shared" si="1"/>
        <v>ENSMRN</v>
      </c>
      <c r="E14" s="35"/>
      <c r="F14" s="36" t="s">
        <v>1015</v>
      </c>
      <c r="G14" s="35"/>
      <c r="H14" s="45"/>
      <c r="I14" s="38" t="s">
        <v>18</v>
      </c>
      <c r="J14" s="38" t="s">
        <v>1502</v>
      </c>
      <c r="K14" s="45"/>
      <c r="L14" s="35"/>
    </row>
    <row r="15" spans="1:12" ht="15">
      <c r="A15" s="45"/>
      <c r="B15" s="35" t="str">
        <f t="shared" si="0"/>
        <v>/IEA70PL/CCA70D/ENSOperation</v>
      </c>
      <c r="C15" s="35" t="s">
        <v>3124</v>
      </c>
      <c r="D15" s="35" t="str">
        <f t="shared" si="1"/>
        <v>documentIssueDateAndTime</v>
      </c>
      <c r="E15" s="35"/>
      <c r="F15" s="40" t="s">
        <v>1513</v>
      </c>
      <c r="G15" s="35"/>
      <c r="H15" s="45"/>
      <c r="I15" s="41" t="s">
        <v>18</v>
      </c>
      <c r="J15" s="41" t="s">
        <v>69</v>
      </c>
      <c r="K15" s="45"/>
      <c r="L15" s="35"/>
    </row>
    <row r="16" spans="1:12" ht="15">
      <c r="A16" s="156" t="s">
        <v>15</v>
      </c>
      <c r="B16" s="33" t="str">
        <f t="shared" si="0"/>
        <v>/IEA70PL/CCA70D</v>
      </c>
      <c r="C16" s="33" t="s">
        <v>3125</v>
      </c>
      <c r="D16" s="33" t="str">
        <f t="shared" si="1"/>
        <v>CustomsOfficeOfDeparture</v>
      </c>
      <c r="E16" s="33"/>
      <c r="F16" s="33" t="s">
        <v>1638</v>
      </c>
      <c r="G16" s="33"/>
      <c r="H16" s="34">
        <v>1</v>
      </c>
      <c r="I16" s="34" t="s">
        <v>18</v>
      </c>
      <c r="J16" s="34"/>
      <c r="K16" s="34"/>
      <c r="L16" s="33"/>
    </row>
    <row r="17" spans="1:12" ht="15">
      <c r="A17" s="45"/>
      <c r="B17" s="35" t="str">
        <f t="shared" si="0"/>
        <v>/IEA70PL/CCA70D/CustomsOfficeOfDeparture</v>
      </c>
      <c r="C17" s="35" t="s">
        <v>3126</v>
      </c>
      <c r="D17" s="35" t="str">
        <f t="shared" si="1"/>
        <v>referenceNumber</v>
      </c>
      <c r="E17" s="35"/>
      <c r="F17" s="40" t="s">
        <v>3087</v>
      </c>
      <c r="G17" s="35"/>
      <c r="H17" s="45"/>
      <c r="I17" s="45" t="s">
        <v>18</v>
      </c>
      <c r="J17" s="45" t="s">
        <v>142</v>
      </c>
      <c r="K17" s="45" t="s">
        <v>143</v>
      </c>
      <c r="L17" s="35"/>
    </row>
    <row r="18" spans="1:12" ht="15">
      <c r="A18" s="156" t="s">
        <v>15</v>
      </c>
      <c r="B18" s="33" t="str">
        <f t="shared" si="0"/>
        <v>/IEA70PL/CCA70D</v>
      </c>
      <c r="C18" s="33" t="s">
        <v>3127</v>
      </c>
      <c r="D18" s="33" t="str">
        <f t="shared" si="1"/>
        <v>HolderOfTheTransitProcedure</v>
      </c>
      <c r="E18" s="33"/>
      <c r="F18" s="33" t="s">
        <v>175</v>
      </c>
      <c r="G18" s="33"/>
      <c r="H18" s="34">
        <v>1</v>
      </c>
      <c r="I18" s="34" t="s">
        <v>18</v>
      </c>
      <c r="J18" s="34"/>
      <c r="K18" s="34"/>
      <c r="L18" s="33"/>
    </row>
    <row r="19" spans="1:12" ht="15">
      <c r="A19" s="45"/>
      <c r="B19" s="35" t="str">
        <f t="shared" si="0"/>
        <v>/IEA70PL/CCA70D/HolderOfTheTransitProcedure</v>
      </c>
      <c r="C19" s="35" t="s">
        <v>3128</v>
      </c>
      <c r="D19" s="35" t="str">
        <f t="shared" si="1"/>
        <v>identificationNumber</v>
      </c>
      <c r="E19" s="35"/>
      <c r="F19" s="35" t="s">
        <v>177</v>
      </c>
      <c r="G19" s="35"/>
      <c r="H19" s="45"/>
      <c r="I19" s="45" t="s">
        <v>28</v>
      </c>
      <c r="J19" s="45" t="s">
        <v>178</v>
      </c>
      <c r="K19" s="45"/>
      <c r="L19" s="35" t="s">
        <v>3089</v>
      </c>
    </row>
    <row r="20" spans="1:12" ht="15">
      <c r="A20" s="45"/>
      <c r="B20" s="35" t="str">
        <f t="shared" si="0"/>
        <v>/IEA70PL/CCA70D/HolderOfTheTransitProcedure</v>
      </c>
      <c r="C20" s="35" t="s">
        <v>3129</v>
      </c>
      <c r="D20" s="35" t="str">
        <f t="shared" si="1"/>
        <v>TIRHolderIdentificationNumber</v>
      </c>
      <c r="E20" s="35"/>
      <c r="F20" s="35" t="s">
        <v>180</v>
      </c>
      <c r="G20" s="35"/>
      <c r="H20" s="45"/>
      <c r="I20" s="45" t="s">
        <v>28</v>
      </c>
      <c r="J20" s="45" t="s">
        <v>2022</v>
      </c>
      <c r="K20" s="45"/>
      <c r="L20" s="35" t="s">
        <v>181</v>
      </c>
    </row>
    <row r="21" spans="1:12" ht="15">
      <c r="A21" s="45"/>
      <c r="B21" s="35" t="str">
        <f t="shared" si="0"/>
        <v>/IEA70PL/CCA70D/HolderOfTheTransitProcedure</v>
      </c>
      <c r="C21" s="35" t="s">
        <v>3130</v>
      </c>
      <c r="D21" s="35" t="str">
        <f t="shared" si="1"/>
        <v>name</v>
      </c>
      <c r="E21" s="35"/>
      <c r="F21" s="35" t="s">
        <v>183</v>
      </c>
      <c r="G21" s="35"/>
      <c r="H21" s="45"/>
      <c r="I21" s="45" t="s">
        <v>28</v>
      </c>
      <c r="J21" s="45" t="s">
        <v>184</v>
      </c>
      <c r="K21" s="45"/>
      <c r="L21" s="35" t="s">
        <v>186</v>
      </c>
    </row>
    <row r="22" spans="1:12" ht="15">
      <c r="A22" s="156" t="s">
        <v>15</v>
      </c>
      <c r="B22" s="33" t="str">
        <f t="shared" si="0"/>
        <v>/IEA70PL/CCA70D/HolderOfTheTransitProcedure</v>
      </c>
      <c r="C22" s="33" t="s">
        <v>3131</v>
      </c>
      <c r="D22" s="33" t="str">
        <f t="shared" si="1"/>
        <v>Address</v>
      </c>
      <c r="E22" s="33"/>
      <c r="F22" s="33" t="s">
        <v>197</v>
      </c>
      <c r="G22" s="33"/>
      <c r="H22" s="34" t="s">
        <v>27</v>
      </c>
      <c r="I22" s="34" t="s">
        <v>28</v>
      </c>
      <c r="J22" s="34"/>
      <c r="K22" s="34"/>
      <c r="L22" s="33" t="s">
        <v>186</v>
      </c>
    </row>
    <row r="23" spans="1:12" ht="15">
      <c r="A23" s="45"/>
      <c r="B23" s="35" t="str">
        <f t="shared" si="0"/>
        <v>/IEA70PL/CCA70D/HolderOfTheTransitProcedure/Address</v>
      </c>
      <c r="C23" s="35" t="s">
        <v>3132</v>
      </c>
      <c r="D23" s="35" t="str">
        <f t="shared" si="1"/>
        <v>streetAndNumber</v>
      </c>
      <c r="E23" s="35"/>
      <c r="F23" s="35" t="s">
        <v>1927</v>
      </c>
      <c r="G23" s="35"/>
      <c r="H23" s="45"/>
      <c r="I23" s="45" t="s">
        <v>18</v>
      </c>
      <c r="J23" s="45" t="s">
        <v>184</v>
      </c>
      <c r="K23" s="45"/>
      <c r="L23" s="35"/>
    </row>
    <row r="24" spans="1:12" ht="15">
      <c r="A24" s="45"/>
      <c r="B24" s="35" t="str">
        <f t="shared" si="0"/>
        <v>/IEA70PL/CCA70D/HolderOfTheTransitProcedure/Address</v>
      </c>
      <c r="C24" s="35" t="s">
        <v>3133</v>
      </c>
      <c r="D24" s="35" t="str">
        <f t="shared" si="1"/>
        <v>postcode</v>
      </c>
      <c r="E24" s="35"/>
      <c r="F24" s="35" t="s">
        <v>211</v>
      </c>
      <c r="G24" s="35"/>
      <c r="H24" s="45"/>
      <c r="I24" s="45" t="s">
        <v>28</v>
      </c>
      <c r="J24" s="45" t="s">
        <v>178</v>
      </c>
      <c r="K24" s="45"/>
      <c r="L24" s="35" t="s">
        <v>213</v>
      </c>
    </row>
    <row r="25" spans="1:12" ht="15">
      <c r="A25" s="45"/>
      <c r="B25" s="35" t="str">
        <f t="shared" si="0"/>
        <v>/IEA70PL/CCA70D/HolderOfTheTransitProcedure/Address</v>
      </c>
      <c r="C25" s="35" t="s">
        <v>3134</v>
      </c>
      <c r="D25" s="35" t="str">
        <f t="shared" si="1"/>
        <v>city</v>
      </c>
      <c r="E25" s="35"/>
      <c r="F25" s="35" t="s">
        <v>215</v>
      </c>
      <c r="G25" s="35"/>
      <c r="H25" s="45"/>
      <c r="I25" s="45" t="s">
        <v>18</v>
      </c>
      <c r="J25" s="45" t="s">
        <v>58</v>
      </c>
      <c r="K25" s="45"/>
      <c r="L25" s="35"/>
    </row>
    <row r="26" spans="1:12" ht="15">
      <c r="A26" s="45"/>
      <c r="B26" s="35" t="str">
        <f t="shared" si="0"/>
        <v>/IEA70PL/CCA70D/HolderOfTheTransitProcedure/Address</v>
      </c>
      <c r="C26" s="35" t="s">
        <v>3135</v>
      </c>
      <c r="D26" s="35" t="str">
        <f t="shared" si="1"/>
        <v>country</v>
      </c>
      <c r="E26" s="35"/>
      <c r="F26" s="35" t="s">
        <v>194</v>
      </c>
      <c r="G26" s="35"/>
      <c r="H26" s="45"/>
      <c r="I26" s="45" t="s">
        <v>18</v>
      </c>
      <c r="J26" s="45" t="s">
        <v>116</v>
      </c>
      <c r="K26" s="45" t="s">
        <v>2683</v>
      </c>
      <c r="L26" s="35"/>
    </row>
    <row r="27" spans="1:12" ht="15">
      <c r="A27" s="156" t="s">
        <v>15</v>
      </c>
      <c r="B27" s="33" t="str">
        <f t="shared" si="0"/>
        <v>/IEA70PL/CCA70D</v>
      </c>
      <c r="C27" s="33" t="s">
        <v>3136</v>
      </c>
      <c r="D27" s="33" t="str">
        <f t="shared" si="1"/>
        <v>Representative</v>
      </c>
      <c r="E27" s="33"/>
      <c r="F27" s="33" t="s">
        <v>3164</v>
      </c>
      <c r="G27" s="33"/>
      <c r="H27" s="34" t="s">
        <v>27</v>
      </c>
      <c r="I27" s="34" t="s">
        <v>28</v>
      </c>
      <c r="J27" s="34"/>
      <c r="K27" s="34"/>
      <c r="L27" s="33" t="s">
        <v>2680</v>
      </c>
    </row>
    <row r="28" spans="1:12" ht="15">
      <c r="A28" s="45"/>
      <c r="B28" s="35" t="str">
        <f t="shared" si="0"/>
        <v>/IEA70PL/CCA70D/Representative</v>
      </c>
      <c r="C28" s="35" t="s">
        <v>3137</v>
      </c>
      <c r="D28" s="35" t="str">
        <f t="shared" si="1"/>
        <v>identificationNumber</v>
      </c>
      <c r="E28" s="35"/>
      <c r="F28" s="35" t="s">
        <v>3165</v>
      </c>
      <c r="G28" s="35"/>
      <c r="H28" s="45"/>
      <c r="I28" s="45" t="s">
        <v>18</v>
      </c>
      <c r="J28" s="45" t="s">
        <v>178</v>
      </c>
      <c r="K28" s="45"/>
      <c r="L28" s="35" t="s">
        <v>2684</v>
      </c>
    </row>
    <row r="29" spans="1:12" ht="15">
      <c r="A29" s="156" t="s">
        <v>15</v>
      </c>
      <c r="B29" s="33" t="str">
        <f t="shared" si="0"/>
        <v>/IEA70PL/CCA70D</v>
      </c>
      <c r="C29" s="33" t="s">
        <v>3138</v>
      </c>
      <c r="D29" s="33" t="str">
        <f t="shared" si="1"/>
        <v>RequestingCountry</v>
      </c>
      <c r="E29" s="33"/>
      <c r="F29" s="33" t="s">
        <v>3166</v>
      </c>
      <c r="G29" s="33"/>
      <c r="H29" s="34">
        <v>1</v>
      </c>
      <c r="I29" s="34" t="s">
        <v>18</v>
      </c>
      <c r="J29" s="34"/>
      <c r="K29" s="34"/>
      <c r="L29" s="33"/>
    </row>
    <row r="30" spans="1:12" ht="15">
      <c r="A30" s="45"/>
      <c r="B30" s="35" t="str">
        <f t="shared" si="0"/>
        <v>/IEA70PL/CCA70D/RequestingCountry</v>
      </c>
      <c r="C30" s="35" t="s">
        <v>3139</v>
      </c>
      <c r="D30" s="35" t="str">
        <f t="shared" si="1"/>
        <v>country</v>
      </c>
      <c r="E30" s="35"/>
      <c r="F30" s="35" t="s">
        <v>194</v>
      </c>
      <c r="G30" s="35"/>
      <c r="H30" s="45"/>
      <c r="I30" s="45" t="s">
        <v>18</v>
      </c>
      <c r="J30" s="45" t="s">
        <v>116</v>
      </c>
      <c r="K30" s="45" t="s">
        <v>3184</v>
      </c>
      <c r="L30" s="35"/>
    </row>
    <row r="31" spans="1:12" ht="15">
      <c r="A31" s="156" t="s">
        <v>15</v>
      </c>
      <c r="B31" s="33" t="str">
        <f t="shared" si="0"/>
        <v>/IEA70PL/CCA70D</v>
      </c>
      <c r="C31" s="33" t="s">
        <v>3140</v>
      </c>
      <c r="D31" s="33" t="str">
        <f t="shared" si="1"/>
        <v>ReferralRequestDetails</v>
      </c>
      <c r="E31" s="33"/>
      <c r="F31" s="33" t="s">
        <v>3167</v>
      </c>
      <c r="G31" s="33"/>
      <c r="H31" s="34" t="s">
        <v>852</v>
      </c>
      <c r="I31" s="34" t="s">
        <v>18</v>
      </c>
      <c r="J31" s="34"/>
      <c r="K31" s="34"/>
      <c r="L31" s="33"/>
    </row>
    <row r="32" spans="1:12" ht="15">
      <c r="A32" s="45"/>
      <c r="B32" s="35" t="str">
        <f t="shared" si="0"/>
        <v>/IEA70PL/CCA70D/ReferralRequestDetails</v>
      </c>
      <c r="C32" s="35" t="s">
        <v>3141</v>
      </c>
      <c r="D32" s="35" t="str">
        <f t="shared" si="1"/>
        <v>sequenceNumber</v>
      </c>
      <c r="E32" s="35"/>
      <c r="F32" s="35" t="s">
        <v>1507</v>
      </c>
      <c r="G32" s="35"/>
      <c r="H32" s="45"/>
      <c r="I32" s="45" t="s">
        <v>18</v>
      </c>
      <c r="J32" s="45" t="s">
        <v>130</v>
      </c>
      <c r="K32" s="45"/>
      <c r="L32" s="35" t="s">
        <v>131</v>
      </c>
    </row>
    <row r="33" spans="1:12" ht="15">
      <c r="A33" s="45"/>
      <c r="B33" s="35" t="str">
        <f t="shared" si="0"/>
        <v>/IEA70PL/CCA70D/ReferralRequestDetails</v>
      </c>
      <c r="C33" s="35" t="s">
        <v>3142</v>
      </c>
      <c r="D33" s="35" t="str">
        <f t="shared" si="1"/>
        <v>referralRequestReference</v>
      </c>
      <c r="E33" s="35"/>
      <c r="F33" s="35" t="s">
        <v>3168</v>
      </c>
      <c r="G33" s="35"/>
      <c r="H33" s="45"/>
      <c r="I33" s="45" t="s">
        <v>18</v>
      </c>
      <c r="J33" s="45" t="s">
        <v>178</v>
      </c>
      <c r="K33" s="45"/>
      <c r="L33" s="35"/>
    </row>
    <row r="34" spans="1:12" ht="15">
      <c r="A34" s="45"/>
      <c r="B34" s="35" t="str">
        <f t="shared" si="0"/>
        <v>/IEA70PL/CCA70D/ReferralRequestDetails</v>
      </c>
      <c r="C34" s="35" t="s">
        <v>3143</v>
      </c>
      <c r="D34" s="35" t="str">
        <f t="shared" si="1"/>
        <v>requestType</v>
      </c>
      <c r="E34" s="35"/>
      <c r="F34" s="35" t="s">
        <v>3169</v>
      </c>
      <c r="G34" s="35"/>
      <c r="H34" s="45"/>
      <c r="I34" s="45" t="s">
        <v>18</v>
      </c>
      <c r="J34" s="45" t="s">
        <v>58</v>
      </c>
      <c r="K34" s="45" t="s">
        <v>3185</v>
      </c>
      <c r="L34" s="35"/>
    </row>
    <row r="35" spans="1:12" ht="15">
      <c r="A35" s="156" t="s">
        <v>15</v>
      </c>
      <c r="B35" s="33" t="str">
        <f t="shared" si="0"/>
        <v>/IEA70PL/CCA70D/ReferralRequestDetails</v>
      </c>
      <c r="C35" s="33" t="s">
        <v>3144</v>
      </c>
      <c r="D35" s="33" t="str">
        <f t="shared" si="1"/>
        <v>Consignment</v>
      </c>
      <c r="E35" s="33"/>
      <c r="F35" s="33" t="s">
        <v>3170</v>
      </c>
      <c r="G35" s="33"/>
      <c r="H35" s="34" t="s">
        <v>27</v>
      </c>
      <c r="I35" s="34" t="s">
        <v>23</v>
      </c>
      <c r="J35" s="34"/>
      <c r="K35" s="34"/>
      <c r="L35" s="33"/>
    </row>
    <row r="36" spans="1:12" ht="15">
      <c r="A36" s="156" t="s">
        <v>15</v>
      </c>
      <c r="B36" s="33" t="str">
        <f t="shared" si="0"/>
        <v>/IEA70PL/CCA70D/ReferralRequestDetails/Consignment</v>
      </c>
      <c r="C36" s="33" t="s">
        <v>3145</v>
      </c>
      <c r="D36" s="33" t="str">
        <f t="shared" si="1"/>
        <v>TransportDocument</v>
      </c>
      <c r="E36" s="33"/>
      <c r="F36" s="33" t="s">
        <v>3171</v>
      </c>
      <c r="G36" s="33"/>
      <c r="H36" s="34" t="s">
        <v>27</v>
      </c>
      <c r="I36" s="34" t="s">
        <v>23</v>
      </c>
      <c r="J36" s="34"/>
      <c r="K36" s="34"/>
      <c r="L36" s="33"/>
    </row>
    <row r="37" spans="1:12" ht="15">
      <c r="A37" s="45"/>
      <c r="B37" s="35" t="str">
        <f t="shared" si="0"/>
        <v>/IEA70PL/CCA70D/ReferralRequestDetails/Consignment/TransportDocument</v>
      </c>
      <c r="C37" s="35" t="s">
        <v>3146</v>
      </c>
      <c r="D37" s="35" t="str">
        <f t="shared" si="1"/>
        <v>referenceNumber</v>
      </c>
      <c r="E37" s="35"/>
      <c r="F37" s="35" t="s">
        <v>3173</v>
      </c>
      <c r="G37" s="35"/>
      <c r="H37" s="45"/>
      <c r="I37" s="45" t="s">
        <v>18</v>
      </c>
      <c r="J37" s="45" t="s">
        <v>184</v>
      </c>
      <c r="K37" s="45"/>
      <c r="L37" s="35"/>
    </row>
    <row r="38" spans="1:12" ht="15">
      <c r="A38" s="45"/>
      <c r="B38" s="35" t="str">
        <f t="shared" si="0"/>
        <v>/IEA70PL/CCA70D/ReferralRequestDetails/Consignment/TransportDocument</v>
      </c>
      <c r="C38" s="35" t="s">
        <v>3147</v>
      </c>
      <c r="D38" s="35" t="str">
        <f t="shared" si="1"/>
        <v>type</v>
      </c>
      <c r="E38" s="35"/>
      <c r="F38" s="35" t="s">
        <v>3174</v>
      </c>
      <c r="G38" s="35"/>
      <c r="H38" s="45"/>
      <c r="I38" s="45" t="s">
        <v>18</v>
      </c>
      <c r="J38" s="45" t="s">
        <v>608</v>
      </c>
      <c r="K38" s="45" t="s">
        <v>631</v>
      </c>
      <c r="L38" s="35"/>
    </row>
    <row r="39" spans="1:12" ht="15">
      <c r="A39" s="156" t="s">
        <v>15</v>
      </c>
      <c r="B39" s="33" t="str">
        <f t="shared" si="0"/>
        <v>/IEA70PL/CCA70D/ReferralRequestDetails/Consignment</v>
      </c>
      <c r="C39" s="33" t="s">
        <v>3148</v>
      </c>
      <c r="D39" s="33" t="str">
        <f t="shared" si="1"/>
        <v>HouseConsignment</v>
      </c>
      <c r="E39" s="33"/>
      <c r="F39" s="33" t="s">
        <v>3175</v>
      </c>
      <c r="G39" s="33"/>
      <c r="H39" s="34" t="s">
        <v>27</v>
      </c>
      <c r="I39" s="34" t="s">
        <v>28</v>
      </c>
      <c r="J39" s="34"/>
      <c r="K39" s="34"/>
      <c r="L39" s="33" t="s">
        <v>3183</v>
      </c>
    </row>
    <row r="40" spans="1:12" ht="15">
      <c r="A40" s="156" t="s">
        <v>15</v>
      </c>
      <c r="B40" s="33" t="str">
        <f t="shared" si="0"/>
        <v>/IEA70PL/CCA70D/ReferralRequestDetails/Consignment/HouseConsignment</v>
      </c>
      <c r="C40" s="33" t="s">
        <v>3149</v>
      </c>
      <c r="D40" s="33" t="str">
        <f t="shared" si="1"/>
        <v>TransportDocument</v>
      </c>
      <c r="E40" s="33"/>
      <c r="F40" s="33" t="s">
        <v>3172</v>
      </c>
      <c r="G40" s="33"/>
      <c r="H40" s="34">
        <v>1</v>
      </c>
      <c r="I40" s="34" t="s">
        <v>18</v>
      </c>
      <c r="J40" s="34"/>
      <c r="K40" s="34"/>
      <c r="L40" s="33"/>
    </row>
    <row r="41" spans="1:12" ht="15">
      <c r="A41" s="45"/>
      <c r="B41" s="35" t="str">
        <f t="shared" si="0"/>
        <v>/IEA70PL/CCA70D/ReferralRequestDetails/Consignment/HouseConsignment/TransportDocument</v>
      </c>
      <c r="C41" s="35" t="s">
        <v>3150</v>
      </c>
      <c r="D41" s="35" t="str">
        <f t="shared" si="1"/>
        <v>referenceNumber</v>
      </c>
      <c r="E41" s="35"/>
      <c r="F41" s="35" t="s">
        <v>3173</v>
      </c>
      <c r="G41" s="35"/>
      <c r="H41" s="45"/>
      <c r="I41" s="41" t="s">
        <v>18</v>
      </c>
      <c r="J41" s="45" t="s">
        <v>184</v>
      </c>
      <c r="K41" s="45"/>
      <c r="L41" s="35"/>
    </row>
    <row r="42" spans="1:12" ht="15">
      <c r="A42" s="45"/>
      <c r="B42" s="35" t="str">
        <f t="shared" si="0"/>
        <v>/IEA70PL/CCA70D/ReferralRequestDetails/Consignment/HouseConsignment/TransportDocument</v>
      </c>
      <c r="C42" s="35" t="s">
        <v>3151</v>
      </c>
      <c r="D42" s="35" t="str">
        <f t="shared" si="1"/>
        <v>type</v>
      </c>
      <c r="E42" s="35"/>
      <c r="F42" s="35" t="s">
        <v>3174</v>
      </c>
      <c r="G42" s="35"/>
      <c r="H42" s="45"/>
      <c r="I42" s="41" t="s">
        <v>18</v>
      </c>
      <c r="J42" s="45" t="s">
        <v>608</v>
      </c>
      <c r="K42" s="45" t="s">
        <v>631</v>
      </c>
      <c r="L42" s="35"/>
    </row>
    <row r="43" spans="1:12" ht="15">
      <c r="A43" s="156" t="s">
        <v>15</v>
      </c>
      <c r="B43" s="33" t="str">
        <f t="shared" si="0"/>
        <v>/IEA70PL/CCA70D/ReferralRequestDetails</v>
      </c>
      <c r="C43" s="33" t="s">
        <v>3152</v>
      </c>
      <c r="D43" s="33" t="str">
        <f t="shared" si="1"/>
        <v>SupportingDocuments</v>
      </c>
      <c r="E43" s="33"/>
      <c r="F43" s="33" t="s">
        <v>3176</v>
      </c>
      <c r="G43" s="33"/>
      <c r="H43" s="34" t="s">
        <v>282</v>
      </c>
      <c r="I43" s="34" t="s">
        <v>23</v>
      </c>
      <c r="J43" s="34"/>
      <c r="K43" s="34"/>
      <c r="L43" s="33"/>
    </row>
    <row r="44" spans="1:12" ht="15">
      <c r="A44" s="45"/>
      <c r="B44" s="35" t="str">
        <f t="shared" si="0"/>
        <v>/IEA70PL/CCA70D/ReferralRequestDetails/SupportingDocuments</v>
      </c>
      <c r="C44" s="35" t="s">
        <v>3153</v>
      </c>
      <c r="D44" s="35" t="str">
        <f t="shared" si="1"/>
        <v>sequenceNumber</v>
      </c>
      <c r="E44" s="35"/>
      <c r="F44" s="40" t="s">
        <v>1507</v>
      </c>
      <c r="G44" s="40"/>
      <c r="H44" s="41"/>
      <c r="I44" s="41" t="s">
        <v>18</v>
      </c>
      <c r="J44" s="41" t="s">
        <v>130</v>
      </c>
      <c r="K44" s="41"/>
      <c r="L44" s="40" t="s">
        <v>131</v>
      </c>
    </row>
    <row r="45" spans="1:12" ht="15">
      <c r="A45" s="45"/>
      <c r="B45" s="35" t="str">
        <f t="shared" si="0"/>
        <v>/IEA70PL/CCA70D/ReferralRequestDetails/SupportingDocuments</v>
      </c>
      <c r="C45" s="35" t="s">
        <v>3154</v>
      </c>
      <c r="D45" s="35" t="str">
        <f t="shared" si="1"/>
        <v>referenceNumber</v>
      </c>
      <c r="E45" s="35"/>
      <c r="F45" s="40" t="s">
        <v>3173</v>
      </c>
      <c r="G45" s="40"/>
      <c r="H45" s="41"/>
      <c r="I45" s="41" t="s">
        <v>18</v>
      </c>
      <c r="J45" s="41" t="s">
        <v>184</v>
      </c>
      <c r="K45" s="41"/>
      <c r="L45" s="40"/>
    </row>
    <row r="46" spans="1:12" ht="15">
      <c r="A46" s="45"/>
      <c r="B46" s="35" t="str">
        <f t="shared" si="0"/>
        <v>/IEA70PL/CCA70D/ReferralRequestDetails/SupportingDocuments</v>
      </c>
      <c r="C46" s="35" t="s">
        <v>3155</v>
      </c>
      <c r="D46" s="35" t="str">
        <f t="shared" si="1"/>
        <v>type</v>
      </c>
      <c r="E46" s="35"/>
      <c r="F46" s="40" t="s">
        <v>3174</v>
      </c>
      <c r="G46" s="40"/>
      <c r="H46" s="41"/>
      <c r="I46" s="41" t="s">
        <v>18</v>
      </c>
      <c r="J46" s="41" t="s">
        <v>608</v>
      </c>
      <c r="K46" s="41" t="s">
        <v>3186</v>
      </c>
      <c r="L46" s="40"/>
    </row>
    <row r="47" spans="1:12" ht="15">
      <c r="A47" s="156" t="s">
        <v>15</v>
      </c>
      <c r="B47" s="33" t="str">
        <f t="shared" si="0"/>
        <v>/IEA70PL/CCA70D/ReferralRequestDetails</v>
      </c>
      <c r="C47" s="33" t="s">
        <v>3156</v>
      </c>
      <c r="D47" s="33" t="str">
        <f t="shared" si="1"/>
        <v>AdditionalInformation</v>
      </c>
      <c r="E47" s="33"/>
      <c r="F47" s="33" t="s">
        <v>3177</v>
      </c>
      <c r="G47" s="33"/>
      <c r="H47" s="34" t="s">
        <v>282</v>
      </c>
      <c r="I47" s="34" t="s">
        <v>23</v>
      </c>
      <c r="J47" s="34"/>
      <c r="K47" s="34"/>
      <c r="L47" s="33"/>
    </row>
    <row r="48" spans="1:12" ht="15">
      <c r="A48" s="45"/>
      <c r="B48" s="35" t="str">
        <f t="shared" si="0"/>
        <v>/IEA70PL/CCA70D/ReferralRequestDetails/AdditionalInformation</v>
      </c>
      <c r="C48" s="35" t="s">
        <v>3157</v>
      </c>
      <c r="D48" s="35" t="str">
        <f t="shared" si="1"/>
        <v>sequenceNumber</v>
      </c>
      <c r="E48" s="35"/>
      <c r="F48" s="40" t="s">
        <v>1507</v>
      </c>
      <c r="G48" s="40"/>
      <c r="H48" s="41"/>
      <c r="I48" s="41" t="s">
        <v>18</v>
      </c>
      <c r="J48" s="41" t="s">
        <v>130</v>
      </c>
      <c r="K48" s="41"/>
      <c r="L48" s="40" t="s">
        <v>131</v>
      </c>
    </row>
    <row r="49" spans="1:12" ht="15">
      <c r="A49" s="45"/>
      <c r="B49" s="35" t="str">
        <f t="shared" si="0"/>
        <v>/IEA70PL/CCA70D/ReferralRequestDetails/AdditionalInformation</v>
      </c>
      <c r="C49" s="35" t="s">
        <v>3158</v>
      </c>
      <c r="D49" s="35" t="str">
        <f t="shared" si="1"/>
        <v>code</v>
      </c>
      <c r="E49" s="35"/>
      <c r="F49" s="40" t="s">
        <v>3178</v>
      </c>
      <c r="G49" s="40"/>
      <c r="H49" s="41"/>
      <c r="I49" s="41" t="s">
        <v>23</v>
      </c>
      <c r="J49" s="41" t="s">
        <v>178</v>
      </c>
      <c r="K49" s="41" t="s">
        <v>3187</v>
      </c>
      <c r="L49" s="40"/>
    </row>
    <row r="50" spans="1:12" ht="15">
      <c r="A50" s="45"/>
      <c r="B50" s="35" t="str">
        <f t="shared" si="0"/>
        <v>/IEA70PL/CCA70D/ReferralRequestDetails/AdditionalInformation</v>
      </c>
      <c r="C50" s="35" t="s">
        <v>3159</v>
      </c>
      <c r="D50" s="35" t="str">
        <f t="shared" si="1"/>
        <v>text</v>
      </c>
      <c r="E50" s="35"/>
      <c r="F50" s="40" t="s">
        <v>3179</v>
      </c>
      <c r="G50" s="40"/>
      <c r="H50" s="41"/>
      <c r="I50" s="41" t="s">
        <v>23</v>
      </c>
      <c r="J50" s="41" t="s">
        <v>653</v>
      </c>
      <c r="K50" s="41"/>
      <c r="L50" s="40"/>
    </row>
    <row r="51" spans="1:12" ht="15">
      <c r="A51" s="45"/>
      <c r="B51" s="35" t="str">
        <f t="shared" si="0"/>
        <v>/IEA70PL/CCA70D/ReferralRequestDetails/AdditionalInformation</v>
      </c>
      <c r="C51" s="35" t="s">
        <v>3160</v>
      </c>
      <c r="D51" s="35" t="str">
        <f t="shared" si="1"/>
        <v>informationType</v>
      </c>
      <c r="E51" s="35"/>
      <c r="F51" s="40" t="s">
        <v>3180</v>
      </c>
      <c r="G51" s="40"/>
      <c r="H51" s="41"/>
      <c r="I51" s="41" t="s">
        <v>23</v>
      </c>
      <c r="J51" s="41" t="s">
        <v>58</v>
      </c>
      <c r="K51" s="41" t="s">
        <v>3188</v>
      </c>
      <c r="L51" s="40"/>
    </row>
    <row r="52" spans="1:12" ht="15">
      <c r="A52" s="156" t="s">
        <v>15</v>
      </c>
      <c r="B52" s="33" t="str">
        <f t="shared" si="0"/>
        <v>/IEA70PL/CCA70D/ReferralRequestDetails</v>
      </c>
      <c r="C52" s="33" t="s">
        <v>3161</v>
      </c>
      <c r="D52" s="33" t="str">
        <f t="shared" si="1"/>
        <v>Pointer</v>
      </c>
      <c r="E52" s="33"/>
      <c r="F52" s="33" t="s">
        <v>3181</v>
      </c>
      <c r="G52" s="33"/>
      <c r="H52" s="34" t="s">
        <v>27</v>
      </c>
      <c r="I52" s="34" t="s">
        <v>23</v>
      </c>
      <c r="J52" s="34"/>
      <c r="K52" s="34"/>
      <c r="L52" s="33"/>
    </row>
    <row r="53" spans="1:12" ht="15">
      <c r="A53" s="45"/>
      <c r="B53" s="35" t="str">
        <f t="shared" si="0"/>
        <v>/IEA70PL/CCA70D/ReferralRequestDetails/Pointer</v>
      </c>
      <c r="C53" s="35" t="s">
        <v>3162</v>
      </c>
      <c r="D53" s="35" t="str">
        <f t="shared" si="1"/>
        <v>messageElementPath</v>
      </c>
      <c r="E53" s="35"/>
      <c r="F53" s="40" t="s">
        <v>3182</v>
      </c>
      <c r="G53" s="40"/>
      <c r="H53" s="41"/>
      <c r="I53" s="41" t="s">
        <v>18</v>
      </c>
      <c r="J53" s="41" t="s">
        <v>653</v>
      </c>
      <c r="K53" s="41"/>
      <c r="L53" s="40"/>
    </row>
    <row r="54" spans="1:12" ht="15">
      <c r="A54" s="156" t="s">
        <v>15</v>
      </c>
      <c r="B54" s="33" t="str">
        <f t="shared" si="0"/>
        <v>/IEA70PL</v>
      </c>
      <c r="C54" s="33" t="s">
        <v>3163</v>
      </c>
      <c r="D54" s="33" t="str">
        <f t="shared" si="1"/>
        <v>Signature</v>
      </c>
      <c r="E54" s="33"/>
      <c r="F54" s="33" t="s">
        <v>1604</v>
      </c>
      <c r="G54" s="33"/>
      <c r="H54" s="34" t="s">
        <v>27</v>
      </c>
      <c r="I54" s="34" t="s">
        <v>23</v>
      </c>
      <c r="J54" s="34"/>
      <c r="K54" s="34"/>
      <c r="L54" s="33"/>
    </row>
  </sheetData>
  <autoFilter ref="A2:L54" xr:uid="{8E00FCB8-6CAC-44E8-AF99-3299E95DDECB}"/>
  <hyperlinks>
    <hyperlink ref="A1" location="METRYKA!A1" display="METRYKA" xr:uid="{94907E20-C5DB-40D2-B3FA-0C21D9BCD841}"/>
  </hyperlinks>
  <pageMargins left="0.7" right="0.7" top="0.75" bottom="0.75" header="0.3" footer="0.3"/>
  <pageSetup paperSize="9"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DB16E1-95E2-4150-880F-8570ADA68216}">
  <dimension ref="A1:M73"/>
  <sheetViews>
    <sheetView workbookViewId="0">
      <pane xSplit="2" ySplit="2" topLeftCell="C3" activePane="bottomRight" state="frozen"/>
      <selection pane="topRight" activeCell="C1" sqref="C1"/>
      <selection pane="bottomLeft" activeCell="A3" sqref="A3"/>
      <selection pane="bottomRight" activeCell="C3" sqref="C3"/>
    </sheetView>
  </sheetViews>
  <sheetFormatPr defaultRowHeight="12.75"/>
  <cols>
    <col min="1" max="1" width="9.7109375" style="20" customWidth="1"/>
    <col min="2" max="2" width="66" hidden="1" customWidth="1"/>
    <col min="3" max="3" width="82.5703125" bestFit="1" customWidth="1"/>
    <col min="4" max="4" width="35.85546875" hidden="1" customWidth="1"/>
    <col min="5" max="5" width="12.7109375" customWidth="1"/>
    <col min="8" max="8" width="9.7109375" customWidth="1"/>
    <col min="9" max="9" width="15.7109375" customWidth="1"/>
    <col min="12" max="12" width="20.5703125" bestFit="1" customWidth="1"/>
  </cols>
  <sheetData>
    <row r="1" spans="1:12" ht="28.5">
      <c r="A1" s="74" t="s">
        <v>3960</v>
      </c>
      <c r="B1" s="66" t="s">
        <v>3951</v>
      </c>
      <c r="C1" s="66" t="str">
        <f>MID(C3,2,FIND("#",SUBSTITUTE(C3,"/","#",LEN(C3)-LEN(SUBSTITUTE(C3,"/",""))),1)-2)</f>
        <v>IEA71PL</v>
      </c>
      <c r="D1" s="35"/>
      <c r="E1" s="35"/>
      <c r="F1" s="35"/>
      <c r="G1" s="35"/>
      <c r="H1" s="35"/>
      <c r="I1" s="35"/>
      <c r="J1" s="35"/>
      <c r="K1" s="35"/>
      <c r="L1" s="35"/>
    </row>
    <row r="2" spans="1:12" ht="30">
      <c r="A2" s="64" t="s">
        <v>4002</v>
      </c>
      <c r="B2" s="29" t="s">
        <v>1484</v>
      </c>
      <c r="C2" s="30" t="s">
        <v>1485</v>
      </c>
      <c r="D2" s="31" t="s">
        <v>6</v>
      </c>
      <c r="E2" s="32" t="s">
        <v>1486</v>
      </c>
      <c r="F2" s="31" t="s">
        <v>8</v>
      </c>
      <c r="G2" s="31" t="s">
        <v>9</v>
      </c>
      <c r="H2" s="32" t="s">
        <v>10</v>
      </c>
      <c r="I2" s="32" t="s">
        <v>11</v>
      </c>
      <c r="J2" s="32" t="s">
        <v>12</v>
      </c>
      <c r="K2" s="32" t="s">
        <v>13</v>
      </c>
      <c r="L2" s="31" t="s">
        <v>14</v>
      </c>
    </row>
    <row r="3" spans="1:12" ht="15">
      <c r="A3" s="156" t="s">
        <v>15</v>
      </c>
      <c r="B3" s="33" t="str">
        <f t="shared" ref="B3:B59" si="0">MID(C3,1,FIND("#",SUBSTITUTE(C3,"/","#",LEN(C3)-LEN(SUBSTITUTE(C3,"/",""))),1)-1)</f>
        <v>/IEA71PL</v>
      </c>
      <c r="C3" s="33" t="s">
        <v>3189</v>
      </c>
      <c r="D3" s="33" t="str">
        <f t="shared" ref="D3:D59" si="1">RIGHT(C3,LEN(C3)-FIND("#",SUBSTITUTE(C3,"/","#",LEN(C3)-LEN(SUBSTITUTE(C3,"/",""))),1))</f>
        <v>CountrySpecificDataPL</v>
      </c>
      <c r="E3" s="33"/>
      <c r="F3" s="55" t="s">
        <v>17</v>
      </c>
      <c r="G3" s="57"/>
      <c r="H3" s="57">
        <v>1</v>
      </c>
      <c r="I3" s="57" t="s">
        <v>18</v>
      </c>
      <c r="J3" s="57"/>
      <c r="K3" s="57"/>
      <c r="L3" s="58"/>
    </row>
    <row r="4" spans="1:12" ht="15">
      <c r="A4" s="156" t="s">
        <v>15</v>
      </c>
      <c r="B4" s="33" t="str">
        <f t="shared" si="0"/>
        <v>/IEA71PL/CountrySpecificDataPL</v>
      </c>
      <c r="C4" s="33" t="s">
        <v>3233</v>
      </c>
      <c r="D4" s="33" t="str">
        <f t="shared" si="1"/>
        <v>CommunicationChannel</v>
      </c>
      <c r="E4" s="33"/>
      <c r="F4" s="55" t="s">
        <v>20</v>
      </c>
      <c r="G4" s="57"/>
      <c r="H4" s="57">
        <v>1</v>
      </c>
      <c r="I4" s="57" t="s">
        <v>18</v>
      </c>
      <c r="J4" s="57"/>
      <c r="K4" s="57"/>
      <c r="L4" s="58"/>
    </row>
    <row r="5" spans="1:12" ht="15">
      <c r="A5" s="45"/>
      <c r="B5" s="40" t="str">
        <f t="shared" si="0"/>
        <v>/IEA71PL/CountrySpecificDataPL/CommunicationChannel</v>
      </c>
      <c r="C5" s="40" t="s">
        <v>3234</v>
      </c>
      <c r="D5" s="40" t="str">
        <f t="shared" si="1"/>
        <v>@ReturnSystem</v>
      </c>
      <c r="E5" s="40"/>
      <c r="F5" s="54" t="s">
        <v>22</v>
      </c>
      <c r="G5" s="54"/>
      <c r="H5" s="56"/>
      <c r="I5" s="56" t="s">
        <v>23</v>
      </c>
      <c r="J5" s="56" t="s">
        <v>24</v>
      </c>
      <c r="K5" s="56"/>
      <c r="L5" s="59"/>
    </row>
    <row r="6" spans="1:12" ht="15">
      <c r="A6" s="156" t="s">
        <v>15</v>
      </c>
      <c r="B6" s="33" t="str">
        <f t="shared" si="0"/>
        <v>/IEA71PL/CountrySpecificDataPL/CommunicationChannel</v>
      </c>
      <c r="C6" s="33" t="s">
        <v>3235</v>
      </c>
      <c r="D6" s="33" t="str">
        <f t="shared" si="1"/>
        <v>Email</v>
      </c>
      <c r="E6" s="33"/>
      <c r="F6" s="55" t="s">
        <v>26</v>
      </c>
      <c r="G6" s="55"/>
      <c r="H6" s="57" t="s">
        <v>27</v>
      </c>
      <c r="I6" s="57" t="s">
        <v>28</v>
      </c>
      <c r="J6" s="57"/>
      <c r="K6" s="57"/>
      <c r="L6" s="95" t="s">
        <v>29</v>
      </c>
    </row>
    <row r="7" spans="1:12" ht="15">
      <c r="A7" s="45"/>
      <c r="B7" s="40" t="str">
        <f t="shared" si="0"/>
        <v>/IEA71PL/CountrySpecificDataPL/CommunicationChannel/Email</v>
      </c>
      <c r="C7" s="40" t="s">
        <v>3236</v>
      </c>
      <c r="D7" s="40" t="str">
        <f t="shared" si="1"/>
        <v>@Email</v>
      </c>
      <c r="E7" s="40"/>
      <c r="F7" s="54" t="s">
        <v>31</v>
      </c>
      <c r="G7" s="54"/>
      <c r="H7" s="56"/>
      <c r="I7" s="56" t="s">
        <v>18</v>
      </c>
      <c r="J7" s="56" t="s">
        <v>32</v>
      </c>
      <c r="K7" s="56"/>
      <c r="L7" s="88"/>
    </row>
    <row r="8" spans="1:12" ht="15">
      <c r="A8" s="156" t="s">
        <v>15</v>
      </c>
      <c r="B8" s="33" t="str">
        <f t="shared" si="0"/>
        <v>/IEA71PL/CountrySpecificDataPL/CommunicationChannel</v>
      </c>
      <c r="C8" s="33" t="s">
        <v>3237</v>
      </c>
      <c r="D8" s="33" t="str">
        <f t="shared" si="1"/>
        <v>WebService</v>
      </c>
      <c r="E8" s="33"/>
      <c r="F8" s="55" t="s">
        <v>34</v>
      </c>
      <c r="G8" s="55"/>
      <c r="H8" s="57" t="s">
        <v>27</v>
      </c>
      <c r="I8" s="57" t="s">
        <v>28</v>
      </c>
      <c r="J8" s="57"/>
      <c r="K8" s="57"/>
      <c r="L8" s="95" t="s">
        <v>29</v>
      </c>
    </row>
    <row r="9" spans="1:12" ht="15">
      <c r="A9" s="45"/>
      <c r="B9" s="40" t="str">
        <f t="shared" si="0"/>
        <v>/IEA71PL/CountrySpecificDataPL/CommunicationChannel/WebService</v>
      </c>
      <c r="C9" s="40" t="s">
        <v>3238</v>
      </c>
      <c r="D9" s="40" t="str">
        <f t="shared" si="1"/>
        <v>@Url</v>
      </c>
      <c r="E9" s="40"/>
      <c r="F9" s="54" t="s">
        <v>36</v>
      </c>
      <c r="G9" s="54"/>
      <c r="H9" s="56"/>
      <c r="I9" s="56" t="s">
        <v>18</v>
      </c>
      <c r="J9" s="56" t="s">
        <v>37</v>
      </c>
      <c r="K9" s="56"/>
      <c r="L9" s="88" t="s">
        <v>38</v>
      </c>
    </row>
    <row r="10" spans="1:12" ht="15">
      <c r="A10" s="156" t="s">
        <v>15</v>
      </c>
      <c r="B10" s="33" t="str">
        <f t="shared" si="0"/>
        <v>/IEA71PL/CountrySpecificDataPL/CommunicationChannel</v>
      </c>
      <c r="C10" s="33" t="s">
        <v>3239</v>
      </c>
      <c r="D10" s="33" t="str">
        <f t="shared" si="1"/>
        <v>Seap</v>
      </c>
      <c r="E10" s="33"/>
      <c r="F10" s="55" t="s">
        <v>40</v>
      </c>
      <c r="G10" s="55"/>
      <c r="H10" s="57" t="s">
        <v>27</v>
      </c>
      <c r="I10" s="57" t="s">
        <v>28</v>
      </c>
      <c r="J10" s="57"/>
      <c r="K10" s="57"/>
      <c r="L10" s="95" t="s">
        <v>29</v>
      </c>
    </row>
    <row r="11" spans="1:12" ht="15">
      <c r="A11" s="45"/>
      <c r="B11" s="40" t="str">
        <f t="shared" si="0"/>
        <v>/IEA71PL/CountrySpecificDataPL/CommunicationChannel/Seap</v>
      </c>
      <c r="C11" s="40" t="s">
        <v>3240</v>
      </c>
      <c r="D11" s="40" t="str">
        <f t="shared" si="1"/>
        <v>@SeapId</v>
      </c>
      <c r="E11" s="40"/>
      <c r="F11" s="54" t="s">
        <v>42</v>
      </c>
      <c r="G11" s="54"/>
      <c r="H11" s="56"/>
      <c r="I11" s="56" t="s">
        <v>18</v>
      </c>
      <c r="J11" s="56" t="s">
        <v>1824</v>
      </c>
      <c r="K11" s="56"/>
      <c r="L11" s="88"/>
    </row>
    <row r="12" spans="1:12" ht="15">
      <c r="A12" s="156" t="s">
        <v>15</v>
      </c>
      <c r="B12" s="33" t="str">
        <f t="shared" si="0"/>
        <v>/IEA71PL/CountrySpecificDataPL/CommunicationChannel</v>
      </c>
      <c r="C12" s="33" t="s">
        <v>3241</v>
      </c>
      <c r="D12" s="33" t="str">
        <f t="shared" si="1"/>
        <v>Epuap</v>
      </c>
      <c r="E12" s="33"/>
      <c r="F12" s="55" t="s">
        <v>45</v>
      </c>
      <c r="G12" s="55"/>
      <c r="H12" s="57" t="s">
        <v>27</v>
      </c>
      <c r="I12" s="57" t="s">
        <v>28</v>
      </c>
      <c r="J12" s="57"/>
      <c r="K12" s="57"/>
      <c r="L12" s="95" t="s">
        <v>29</v>
      </c>
    </row>
    <row r="13" spans="1:12" ht="15">
      <c r="A13" s="45"/>
      <c r="B13" s="40" t="str">
        <f t="shared" si="0"/>
        <v>/IEA71PL/CountrySpecificDataPL/CommunicationChannel/Epuap</v>
      </c>
      <c r="C13" s="40" t="s">
        <v>3242</v>
      </c>
      <c r="D13" s="40" t="str">
        <f t="shared" si="1"/>
        <v>@PodmiotId</v>
      </c>
      <c r="E13" s="40"/>
      <c r="F13" s="54" t="s">
        <v>47</v>
      </c>
      <c r="G13" s="54"/>
      <c r="H13" s="56"/>
      <c r="I13" s="56" t="s">
        <v>18</v>
      </c>
      <c r="J13" s="56" t="s">
        <v>43</v>
      </c>
      <c r="K13" s="56"/>
      <c r="L13" s="88"/>
    </row>
    <row r="14" spans="1:12" ht="15">
      <c r="A14" s="45"/>
      <c r="B14" s="40" t="str">
        <f t="shared" si="0"/>
        <v>/IEA71PL/CountrySpecificDataPL/CommunicationChannel/Epuap</v>
      </c>
      <c r="C14" s="40" t="s">
        <v>3243</v>
      </c>
      <c r="D14" s="40" t="str">
        <f t="shared" si="1"/>
        <v>@SkrytkaId</v>
      </c>
      <c r="E14" s="40"/>
      <c r="F14" s="54" t="s">
        <v>49</v>
      </c>
      <c r="G14" s="54"/>
      <c r="H14" s="56"/>
      <c r="I14" s="56" t="s">
        <v>18</v>
      </c>
      <c r="J14" s="56" t="s">
        <v>50</v>
      </c>
      <c r="K14" s="56"/>
      <c r="L14" s="88"/>
    </row>
    <row r="15" spans="1:12" ht="15">
      <c r="A15" s="156" t="s">
        <v>15</v>
      </c>
      <c r="B15" s="33" t="str">
        <f t="shared" si="0"/>
        <v>/IEA71PL/CountrySpecificDataPL</v>
      </c>
      <c r="C15" s="33" t="s">
        <v>3244</v>
      </c>
      <c r="D15" s="33" t="str">
        <f t="shared" si="1"/>
        <v>RepresentativeForCommunication</v>
      </c>
      <c r="E15" s="33"/>
      <c r="F15" s="55" t="s">
        <v>52</v>
      </c>
      <c r="G15" s="72"/>
      <c r="H15" s="73" t="s">
        <v>27</v>
      </c>
      <c r="I15" s="73" t="s">
        <v>23</v>
      </c>
      <c r="J15" s="73"/>
      <c r="K15" s="73"/>
      <c r="L15" s="86"/>
    </row>
    <row r="16" spans="1:12" ht="15">
      <c r="A16" s="45"/>
      <c r="B16" s="40" t="str">
        <f t="shared" si="0"/>
        <v>/IEA71PL/CountrySpecificDataPL/RepresentativeForCommunication</v>
      </c>
      <c r="C16" s="40" t="s">
        <v>3245</v>
      </c>
      <c r="D16" s="40" t="str">
        <f t="shared" si="1"/>
        <v>identificationNumber</v>
      </c>
      <c r="E16" s="40"/>
      <c r="F16" s="42"/>
      <c r="G16" s="42"/>
      <c r="H16" s="43"/>
      <c r="I16" s="43" t="s">
        <v>18</v>
      </c>
      <c r="J16" s="43" t="s">
        <v>178</v>
      </c>
      <c r="K16" s="43"/>
      <c r="L16" s="36" t="s">
        <v>1668</v>
      </c>
    </row>
    <row r="17" spans="1:12" ht="15">
      <c r="A17" s="156" t="s">
        <v>15</v>
      </c>
      <c r="B17" s="33" t="str">
        <f t="shared" si="0"/>
        <v>/IEA71PL</v>
      </c>
      <c r="C17" s="33" t="s">
        <v>3190</v>
      </c>
      <c r="D17" s="33" t="str">
        <f t="shared" si="1"/>
        <v>CCA71D</v>
      </c>
      <c r="E17" s="33"/>
      <c r="F17" s="50"/>
      <c r="G17" s="51"/>
      <c r="H17" s="52">
        <v>1</v>
      </c>
      <c r="I17" s="52" t="s">
        <v>18</v>
      </c>
      <c r="J17" s="52"/>
      <c r="K17" s="52"/>
      <c r="L17" s="51"/>
    </row>
    <row r="18" spans="1:12" ht="15">
      <c r="A18" s="45"/>
      <c r="B18" s="40" t="str">
        <f t="shared" si="0"/>
        <v>/IEA71PL/CCA71D</v>
      </c>
      <c r="C18" s="40" t="s">
        <v>3191</v>
      </c>
      <c r="D18" s="40" t="str">
        <f t="shared" si="1"/>
        <v>@PhaseID</v>
      </c>
      <c r="E18" s="40"/>
      <c r="F18" s="36" t="s">
        <v>62</v>
      </c>
      <c r="G18" s="37"/>
      <c r="H18" s="38"/>
      <c r="I18" s="38" t="s">
        <v>23</v>
      </c>
      <c r="J18" s="38"/>
      <c r="K18" s="38"/>
      <c r="L18" s="37"/>
    </row>
    <row r="19" spans="1:12" ht="15">
      <c r="A19" s="45"/>
      <c r="B19" s="40" t="str">
        <f t="shared" si="0"/>
        <v>/IEA71PL/CCA71D</v>
      </c>
      <c r="C19" s="40" t="s">
        <v>3192</v>
      </c>
      <c r="D19" s="40" t="str">
        <f t="shared" si="1"/>
        <v>messageSender</v>
      </c>
      <c r="E19" s="40"/>
      <c r="F19" s="36" t="s">
        <v>64</v>
      </c>
      <c r="G19" s="37"/>
      <c r="H19" s="38"/>
      <c r="I19" s="38" t="s">
        <v>18</v>
      </c>
      <c r="J19" s="38" t="s">
        <v>58</v>
      </c>
      <c r="K19" s="38"/>
      <c r="L19" s="37"/>
    </row>
    <row r="20" spans="1:12" ht="15">
      <c r="A20" s="45"/>
      <c r="B20" s="40" t="str">
        <f t="shared" si="0"/>
        <v>/IEA71PL/CCA71D</v>
      </c>
      <c r="C20" s="40" t="s">
        <v>3193</v>
      </c>
      <c r="D20" s="40" t="str">
        <f t="shared" si="1"/>
        <v>messageRecipient</v>
      </c>
      <c r="E20" s="40"/>
      <c r="F20" s="36" t="s">
        <v>66</v>
      </c>
      <c r="G20" s="37"/>
      <c r="H20" s="38"/>
      <c r="I20" s="38" t="s">
        <v>18</v>
      </c>
      <c r="J20" s="38" t="s">
        <v>58</v>
      </c>
      <c r="K20" s="38"/>
      <c r="L20" s="37"/>
    </row>
    <row r="21" spans="1:12" ht="15">
      <c r="A21" s="45"/>
      <c r="B21" s="40" t="str">
        <f t="shared" si="0"/>
        <v>/IEA71PL/CCA71D</v>
      </c>
      <c r="C21" s="40" t="s">
        <v>3194</v>
      </c>
      <c r="D21" s="40" t="str">
        <f t="shared" si="1"/>
        <v>preparationDateAndTime</v>
      </c>
      <c r="E21" s="40"/>
      <c r="F21" s="36" t="s">
        <v>68</v>
      </c>
      <c r="G21" s="40"/>
      <c r="H21" s="41"/>
      <c r="I21" s="38" t="s">
        <v>18</v>
      </c>
      <c r="J21" s="38" t="s">
        <v>69</v>
      </c>
      <c r="K21" s="38"/>
      <c r="L21" s="37" t="s">
        <v>70</v>
      </c>
    </row>
    <row r="22" spans="1:12" ht="15">
      <c r="A22" s="45"/>
      <c r="B22" s="40" t="str">
        <f t="shared" si="0"/>
        <v>/IEA71PL/CCA71D</v>
      </c>
      <c r="C22" s="40" t="s">
        <v>3195</v>
      </c>
      <c r="D22" s="40" t="str">
        <f t="shared" si="1"/>
        <v>messageIdentification</v>
      </c>
      <c r="E22" s="40"/>
      <c r="F22" s="36" t="s">
        <v>72</v>
      </c>
      <c r="G22" s="42"/>
      <c r="H22" s="43"/>
      <c r="I22" s="38" t="s">
        <v>18</v>
      </c>
      <c r="J22" s="38" t="s">
        <v>58</v>
      </c>
      <c r="K22" s="38"/>
      <c r="L22" s="37" t="s">
        <v>73</v>
      </c>
    </row>
    <row r="23" spans="1:12" ht="15">
      <c r="A23" s="45"/>
      <c r="B23" s="40" t="str">
        <f t="shared" si="0"/>
        <v>/IEA71PL/CCA71D</v>
      </c>
      <c r="C23" s="40" t="s">
        <v>3196</v>
      </c>
      <c r="D23" s="40" t="str">
        <f t="shared" si="1"/>
        <v>messageType</v>
      </c>
      <c r="E23" s="40"/>
      <c r="F23" s="36" t="s">
        <v>75</v>
      </c>
      <c r="G23" s="40"/>
      <c r="H23" s="41"/>
      <c r="I23" s="38" t="s">
        <v>18</v>
      </c>
      <c r="J23" s="38" t="s">
        <v>76</v>
      </c>
      <c r="K23" s="38" t="s">
        <v>77</v>
      </c>
      <c r="L23" s="37"/>
    </row>
    <row r="24" spans="1:12" ht="15">
      <c r="A24" s="45"/>
      <c r="B24" s="40" t="str">
        <f t="shared" si="0"/>
        <v>/IEA71PL/CCA71D</v>
      </c>
      <c r="C24" s="40" t="s">
        <v>3197</v>
      </c>
      <c r="D24" s="40" t="str">
        <f t="shared" si="1"/>
        <v>correlationIdentifier</v>
      </c>
      <c r="E24" s="40"/>
      <c r="F24" s="36" t="s">
        <v>3250</v>
      </c>
      <c r="G24" s="40"/>
      <c r="H24" s="41"/>
      <c r="I24" s="38" t="s">
        <v>28</v>
      </c>
      <c r="J24" s="38" t="s">
        <v>58</v>
      </c>
      <c r="K24" s="38"/>
      <c r="L24" s="135" t="s">
        <v>80</v>
      </c>
    </row>
    <row r="25" spans="1:12" ht="15">
      <c r="A25" s="156" t="s">
        <v>15</v>
      </c>
      <c r="B25" s="33" t="str">
        <f t="shared" si="0"/>
        <v>/IEA71PL/CCA71D</v>
      </c>
      <c r="C25" s="33" t="s">
        <v>3198</v>
      </c>
      <c r="D25" s="33" t="str">
        <f t="shared" si="1"/>
        <v>TransitOperation</v>
      </c>
      <c r="E25" s="33"/>
      <c r="F25" s="50" t="s">
        <v>3084</v>
      </c>
      <c r="G25" s="33"/>
      <c r="H25" s="34">
        <v>1</v>
      </c>
      <c r="I25" s="52" t="s">
        <v>18</v>
      </c>
      <c r="J25" s="52"/>
      <c r="K25" s="34"/>
      <c r="L25" s="149"/>
    </row>
    <row r="26" spans="1:12" ht="15">
      <c r="A26" s="45"/>
      <c r="B26" s="40" t="str">
        <f t="shared" si="0"/>
        <v>/IEA71PL/CCA71D/TransitOperation</v>
      </c>
      <c r="C26" s="40" t="s">
        <v>3199</v>
      </c>
      <c r="D26" s="40" t="str">
        <f t="shared" si="1"/>
        <v>MRN</v>
      </c>
      <c r="E26" s="40"/>
      <c r="F26" s="40" t="s">
        <v>1011</v>
      </c>
      <c r="G26" s="40"/>
      <c r="H26" s="41">
        <v>1</v>
      </c>
      <c r="I26" s="41" t="s">
        <v>18</v>
      </c>
      <c r="J26" s="41" t="s">
        <v>1502</v>
      </c>
      <c r="K26" s="41"/>
      <c r="L26" s="159" t="s">
        <v>70</v>
      </c>
    </row>
    <row r="27" spans="1:12" ht="15">
      <c r="A27" s="156" t="s">
        <v>15</v>
      </c>
      <c r="B27" s="33" t="str">
        <f t="shared" si="0"/>
        <v>/IEA71PL/CCA71D</v>
      </c>
      <c r="C27" s="33" t="s">
        <v>3200</v>
      </c>
      <c r="D27" s="33" t="str">
        <f t="shared" si="1"/>
        <v>ENSOperation</v>
      </c>
      <c r="E27" s="33"/>
      <c r="F27" s="50" t="s">
        <v>3247</v>
      </c>
      <c r="G27" s="33"/>
      <c r="H27" s="34">
        <v>1</v>
      </c>
      <c r="I27" s="52" t="s">
        <v>18</v>
      </c>
      <c r="J27" s="52"/>
      <c r="K27" s="34"/>
      <c r="L27" s="149"/>
    </row>
    <row r="28" spans="1:12" ht="15">
      <c r="A28" s="45"/>
      <c r="B28" s="40" t="str">
        <f t="shared" si="0"/>
        <v>/IEA71PL/CCA71D/ENSOperation</v>
      </c>
      <c r="C28" s="40" t="s">
        <v>3201</v>
      </c>
      <c r="D28" s="40" t="str">
        <f t="shared" si="1"/>
        <v>ENSMRN</v>
      </c>
      <c r="E28" s="40"/>
      <c r="F28" s="40" t="s">
        <v>1015</v>
      </c>
      <c r="G28" s="40"/>
      <c r="H28" s="41"/>
      <c r="I28" s="41" t="s">
        <v>18</v>
      </c>
      <c r="J28" s="41" t="s">
        <v>1502</v>
      </c>
      <c r="K28" s="41"/>
      <c r="L28" s="159" t="s">
        <v>3248</v>
      </c>
    </row>
    <row r="29" spans="1:12" ht="15">
      <c r="A29" s="45"/>
      <c r="B29" s="40" t="str">
        <f t="shared" si="0"/>
        <v>/IEA71PL/CCA71D/ENSOperation</v>
      </c>
      <c r="C29" s="40" t="s">
        <v>3202</v>
      </c>
      <c r="D29" s="40" t="str">
        <f t="shared" si="1"/>
        <v>documentIssueDateAndTime</v>
      </c>
      <c r="E29" s="40"/>
      <c r="F29" s="40" t="s">
        <v>1513</v>
      </c>
      <c r="G29" s="40"/>
      <c r="H29" s="41">
        <v>1</v>
      </c>
      <c r="I29" s="41" t="s">
        <v>18</v>
      </c>
      <c r="J29" s="41" t="s">
        <v>69</v>
      </c>
      <c r="K29" s="41"/>
      <c r="L29" s="159" t="s">
        <v>70</v>
      </c>
    </row>
    <row r="30" spans="1:12" ht="15">
      <c r="A30" s="156" t="s">
        <v>15</v>
      </c>
      <c r="B30" s="33" t="str">
        <f t="shared" si="0"/>
        <v>/IEA71PL/CCA71D</v>
      </c>
      <c r="C30" s="33" t="s">
        <v>3203</v>
      </c>
      <c r="D30" s="33" t="str">
        <f t="shared" si="1"/>
        <v>CustomsOfficeOfDeparture</v>
      </c>
      <c r="E30" s="33"/>
      <c r="F30" s="33" t="s">
        <v>1638</v>
      </c>
      <c r="G30" s="33"/>
      <c r="H30" s="34">
        <v>1</v>
      </c>
      <c r="I30" s="34" t="s">
        <v>18</v>
      </c>
      <c r="J30" s="34"/>
      <c r="K30" s="34"/>
      <c r="L30" s="149"/>
    </row>
    <row r="31" spans="1:12" ht="15">
      <c r="A31" s="45"/>
      <c r="B31" s="40" t="str">
        <f t="shared" si="0"/>
        <v>/IEA71PL/CCA71D/CustomsOfficeOfDeparture</v>
      </c>
      <c r="C31" s="40" t="s">
        <v>3204</v>
      </c>
      <c r="D31" s="40" t="str">
        <f t="shared" si="1"/>
        <v>referenceNumber</v>
      </c>
      <c r="E31" s="40"/>
      <c r="F31" s="40" t="s">
        <v>3087</v>
      </c>
      <c r="G31" s="40"/>
      <c r="H31" s="41">
        <v>1</v>
      </c>
      <c r="I31" s="41" t="s">
        <v>18</v>
      </c>
      <c r="J31" s="41" t="s">
        <v>142</v>
      </c>
      <c r="K31" s="41" t="s">
        <v>143</v>
      </c>
      <c r="L31" s="159" t="s">
        <v>1537</v>
      </c>
    </row>
    <row r="32" spans="1:12" ht="15">
      <c r="A32" s="156" t="s">
        <v>15</v>
      </c>
      <c r="B32" s="33" t="str">
        <f t="shared" si="0"/>
        <v>/IEA71PL/CCA71D</v>
      </c>
      <c r="C32" s="33" t="s">
        <v>3205</v>
      </c>
      <c r="D32" s="33" t="str">
        <f t="shared" si="1"/>
        <v>HolderOfTheTransitProcedure</v>
      </c>
      <c r="E32" s="33"/>
      <c r="F32" s="33" t="s">
        <v>175</v>
      </c>
      <c r="G32" s="33"/>
      <c r="H32" s="34">
        <v>1</v>
      </c>
      <c r="I32" s="34" t="s">
        <v>18</v>
      </c>
      <c r="J32" s="34"/>
      <c r="K32" s="34"/>
      <c r="L32" s="149"/>
    </row>
    <row r="33" spans="1:12" ht="15">
      <c r="A33" s="45"/>
      <c r="B33" s="40" t="str">
        <f t="shared" si="0"/>
        <v>/IEA71PL/CCA71D/HolderOfTheTransitProcedure</v>
      </c>
      <c r="C33" s="40" t="s">
        <v>3206</v>
      </c>
      <c r="D33" s="40" t="str">
        <f t="shared" si="1"/>
        <v>identificationNumber</v>
      </c>
      <c r="E33" s="40"/>
      <c r="F33" s="35" t="s">
        <v>177</v>
      </c>
      <c r="G33" s="40"/>
      <c r="H33" s="41"/>
      <c r="I33" s="41" t="s">
        <v>18</v>
      </c>
      <c r="J33" s="41" t="s">
        <v>2022</v>
      </c>
      <c r="K33" s="41"/>
      <c r="L33" s="159" t="s">
        <v>2072</v>
      </c>
    </row>
    <row r="34" spans="1:12" ht="15">
      <c r="A34" s="45"/>
      <c r="B34" s="40" t="str">
        <f t="shared" si="0"/>
        <v>/IEA71PL/CCA71D/HolderOfTheTransitProcedure</v>
      </c>
      <c r="C34" s="40" t="s">
        <v>3207</v>
      </c>
      <c r="D34" s="40" t="str">
        <f t="shared" si="1"/>
        <v>TIRHolderIdentificationNumber</v>
      </c>
      <c r="E34" s="40"/>
      <c r="F34" s="35" t="s">
        <v>180</v>
      </c>
      <c r="G34" s="40"/>
      <c r="H34" s="41"/>
      <c r="I34" s="41" t="s">
        <v>28</v>
      </c>
      <c r="J34" s="41" t="s">
        <v>2022</v>
      </c>
      <c r="K34" s="41"/>
      <c r="L34" s="159" t="s">
        <v>181</v>
      </c>
    </row>
    <row r="35" spans="1:12" ht="15">
      <c r="A35" s="45"/>
      <c r="B35" s="40" t="str">
        <f t="shared" si="0"/>
        <v>/IEA71PL/CCA71D/HolderOfTheTransitProcedure</v>
      </c>
      <c r="C35" s="40" t="s">
        <v>3208</v>
      </c>
      <c r="D35" s="40" t="str">
        <f t="shared" si="1"/>
        <v>name</v>
      </c>
      <c r="E35" s="40"/>
      <c r="F35" s="35" t="s">
        <v>183</v>
      </c>
      <c r="G35" s="40"/>
      <c r="H35" s="41"/>
      <c r="I35" s="41" t="s">
        <v>28</v>
      </c>
      <c r="J35" s="41" t="s">
        <v>184</v>
      </c>
      <c r="K35" s="41"/>
      <c r="L35" s="159" t="s">
        <v>186</v>
      </c>
    </row>
    <row r="36" spans="1:12" ht="15">
      <c r="A36" s="156" t="s">
        <v>15</v>
      </c>
      <c r="B36" s="33" t="str">
        <f t="shared" si="0"/>
        <v>/IEA71PL/CCA71D/HolderOfTheTransitProcedure</v>
      </c>
      <c r="C36" s="33" t="s">
        <v>3209</v>
      </c>
      <c r="D36" s="33" t="str">
        <f t="shared" si="1"/>
        <v>Address</v>
      </c>
      <c r="E36" s="33"/>
      <c r="F36" s="33" t="s">
        <v>197</v>
      </c>
      <c r="G36" s="33"/>
      <c r="H36" s="34" t="s">
        <v>27</v>
      </c>
      <c r="I36" s="34" t="s">
        <v>28</v>
      </c>
      <c r="J36" s="34"/>
      <c r="K36" s="34"/>
      <c r="L36" s="149" t="s">
        <v>186</v>
      </c>
    </row>
    <row r="37" spans="1:12" ht="15">
      <c r="A37" s="45"/>
      <c r="B37" s="40" t="str">
        <f t="shared" si="0"/>
        <v>/IEA71PL/CCA71D/HolderOfTheTransitProcedure/Address</v>
      </c>
      <c r="C37" s="40" t="s">
        <v>3210</v>
      </c>
      <c r="D37" s="40" t="str">
        <f t="shared" si="1"/>
        <v>streetAndNumber</v>
      </c>
      <c r="E37" s="40"/>
      <c r="F37" s="35" t="s">
        <v>1927</v>
      </c>
      <c r="G37" s="40"/>
      <c r="H37" s="41"/>
      <c r="I37" s="41" t="s">
        <v>28</v>
      </c>
      <c r="J37" s="41" t="s">
        <v>184</v>
      </c>
      <c r="K37" s="41"/>
      <c r="L37" s="159"/>
    </row>
    <row r="38" spans="1:12" ht="15">
      <c r="A38" s="45"/>
      <c r="B38" s="40" t="str">
        <f t="shared" si="0"/>
        <v>/IEA71PL/CCA71D/HolderOfTheTransitProcedure/Address</v>
      </c>
      <c r="C38" s="40" t="s">
        <v>3211</v>
      </c>
      <c r="D38" s="40" t="str">
        <f t="shared" si="1"/>
        <v>postcode</v>
      </c>
      <c r="E38" s="40"/>
      <c r="F38" s="35" t="s">
        <v>211</v>
      </c>
      <c r="G38" s="40"/>
      <c r="H38" s="41"/>
      <c r="I38" s="41" t="s">
        <v>18</v>
      </c>
      <c r="J38" s="41" t="s">
        <v>178</v>
      </c>
      <c r="K38" s="41"/>
      <c r="L38" s="159" t="s">
        <v>213</v>
      </c>
    </row>
    <row r="39" spans="1:12" ht="15">
      <c r="A39" s="45"/>
      <c r="B39" s="40" t="str">
        <f t="shared" si="0"/>
        <v>/IEA71PL/CCA71D/HolderOfTheTransitProcedure/Address</v>
      </c>
      <c r="C39" s="40" t="s">
        <v>3212</v>
      </c>
      <c r="D39" s="40" t="str">
        <f t="shared" si="1"/>
        <v>city</v>
      </c>
      <c r="E39" s="40"/>
      <c r="F39" s="35" t="s">
        <v>215</v>
      </c>
      <c r="G39" s="40"/>
      <c r="H39" s="41"/>
      <c r="I39" s="41" t="s">
        <v>18</v>
      </c>
      <c r="J39" s="41" t="s">
        <v>58</v>
      </c>
      <c r="K39" s="41"/>
      <c r="L39" s="159"/>
    </row>
    <row r="40" spans="1:12" ht="15">
      <c r="A40" s="45"/>
      <c r="B40" s="40" t="str">
        <f t="shared" si="0"/>
        <v>/IEA71PL/CCA71D/HolderOfTheTransitProcedure/Address</v>
      </c>
      <c r="C40" s="40" t="s">
        <v>3213</v>
      </c>
      <c r="D40" s="40" t="str">
        <f t="shared" si="1"/>
        <v>country</v>
      </c>
      <c r="E40" s="40"/>
      <c r="F40" s="35" t="s">
        <v>194</v>
      </c>
      <c r="G40" s="40"/>
      <c r="H40" s="41"/>
      <c r="I40" s="41" t="s">
        <v>28</v>
      </c>
      <c r="J40" s="41" t="s">
        <v>116</v>
      </c>
      <c r="K40" s="41" t="s">
        <v>2683</v>
      </c>
      <c r="L40" s="159"/>
    </row>
    <row r="41" spans="1:12" ht="15">
      <c r="A41" s="156" t="s">
        <v>15</v>
      </c>
      <c r="B41" s="33" t="str">
        <f t="shared" si="0"/>
        <v>/IEA71PL/CCA71D</v>
      </c>
      <c r="C41" s="33" t="s">
        <v>3214</v>
      </c>
      <c r="D41" s="33" t="str">
        <f t="shared" si="1"/>
        <v>Representative</v>
      </c>
      <c r="E41" s="33"/>
      <c r="F41" s="33" t="s">
        <v>3164</v>
      </c>
      <c r="G41" s="33"/>
      <c r="H41" s="34" t="s">
        <v>27</v>
      </c>
      <c r="I41" s="34" t="s">
        <v>28</v>
      </c>
      <c r="J41" s="34"/>
      <c r="K41" s="34"/>
      <c r="L41" s="149" t="s">
        <v>2680</v>
      </c>
    </row>
    <row r="42" spans="1:12" ht="15">
      <c r="A42" s="45"/>
      <c r="B42" s="40" t="str">
        <f t="shared" si="0"/>
        <v>/IEA71PL/CCA71D/Representative</v>
      </c>
      <c r="C42" s="40" t="s">
        <v>3215</v>
      </c>
      <c r="D42" s="40" t="str">
        <f t="shared" si="1"/>
        <v>identificationNumber</v>
      </c>
      <c r="E42" s="40"/>
      <c r="F42" s="35" t="s">
        <v>3165</v>
      </c>
      <c r="G42" s="40"/>
      <c r="H42" s="41"/>
      <c r="I42" s="41" t="s">
        <v>18</v>
      </c>
      <c r="J42" s="41" t="s">
        <v>178</v>
      </c>
      <c r="K42" s="41"/>
      <c r="L42" s="159" t="s">
        <v>2684</v>
      </c>
    </row>
    <row r="43" spans="1:12" ht="15">
      <c r="A43" s="156" t="s">
        <v>15</v>
      </c>
      <c r="B43" s="33" t="str">
        <f t="shared" si="0"/>
        <v>/IEA71PL/CCA71D</v>
      </c>
      <c r="C43" s="33" t="s">
        <v>3216</v>
      </c>
      <c r="D43" s="33" t="str">
        <f t="shared" si="1"/>
        <v>RequestingCountry</v>
      </c>
      <c r="E43" s="33"/>
      <c r="F43" s="33" t="s">
        <v>3166</v>
      </c>
      <c r="G43" s="33"/>
      <c r="H43" s="34">
        <v>1</v>
      </c>
      <c r="I43" s="34" t="s">
        <v>18</v>
      </c>
      <c r="J43" s="34"/>
      <c r="K43" s="34"/>
      <c r="L43" s="149"/>
    </row>
    <row r="44" spans="1:12" ht="15">
      <c r="A44" s="45"/>
      <c r="B44" s="40" t="str">
        <f t="shared" si="0"/>
        <v>/IEA71PL/CCA71D/RequestingCountry</v>
      </c>
      <c r="C44" s="40" t="s">
        <v>3217</v>
      </c>
      <c r="D44" s="40" t="str">
        <f t="shared" si="1"/>
        <v>country</v>
      </c>
      <c r="E44" s="40"/>
      <c r="F44" s="35" t="s">
        <v>194</v>
      </c>
      <c r="G44" s="40"/>
      <c r="H44" s="41"/>
      <c r="I44" s="41" t="s">
        <v>18</v>
      </c>
      <c r="J44" s="41" t="s">
        <v>116</v>
      </c>
      <c r="K44" s="41" t="s">
        <v>3184</v>
      </c>
      <c r="L44" s="159" t="s">
        <v>3249</v>
      </c>
    </row>
    <row r="45" spans="1:12" ht="15">
      <c r="A45" s="156" t="s">
        <v>15</v>
      </c>
      <c r="B45" s="33" t="str">
        <f t="shared" si="0"/>
        <v>/IEA71PL/CCA71D</v>
      </c>
      <c r="C45" s="33" t="s">
        <v>3218</v>
      </c>
      <c r="D45" s="33" t="str">
        <f t="shared" si="1"/>
        <v>AdditionalInformationResponse</v>
      </c>
      <c r="E45" s="33"/>
      <c r="F45" s="33" t="s">
        <v>3254</v>
      </c>
      <c r="G45" s="33"/>
      <c r="H45" s="34" t="s">
        <v>852</v>
      </c>
      <c r="I45" s="34" t="s">
        <v>18</v>
      </c>
      <c r="J45" s="34"/>
      <c r="K45" s="34"/>
      <c r="L45" s="149"/>
    </row>
    <row r="46" spans="1:12" ht="15">
      <c r="A46" s="45"/>
      <c r="B46" s="40" t="str">
        <f t="shared" si="0"/>
        <v>/IEA71PL/CCA71D/AdditionalInformationResponse</v>
      </c>
      <c r="C46" s="40" t="s">
        <v>3219</v>
      </c>
      <c r="D46" s="40" t="str">
        <f t="shared" si="1"/>
        <v>sequenceNumber</v>
      </c>
      <c r="E46" s="40"/>
      <c r="F46" s="40" t="s">
        <v>3251</v>
      </c>
      <c r="G46" s="40"/>
      <c r="H46" s="41"/>
      <c r="I46" s="41" t="s">
        <v>18</v>
      </c>
      <c r="J46" s="41" t="s">
        <v>130</v>
      </c>
      <c r="K46" s="41"/>
      <c r="L46" s="159" t="s">
        <v>131</v>
      </c>
    </row>
    <row r="47" spans="1:12" ht="15">
      <c r="A47" s="45"/>
      <c r="B47" s="40" t="str">
        <f t="shared" si="0"/>
        <v>/IEA71PL/CCA71D/AdditionalInformationResponse</v>
      </c>
      <c r="C47" s="40" t="s">
        <v>3220</v>
      </c>
      <c r="D47" s="40" t="str">
        <f t="shared" si="1"/>
        <v>referralRequestReference</v>
      </c>
      <c r="E47" s="40"/>
      <c r="F47" s="40" t="s">
        <v>3252</v>
      </c>
      <c r="G47" s="40"/>
      <c r="H47" s="41"/>
      <c r="I47" s="41" t="s">
        <v>18</v>
      </c>
      <c r="J47" s="41" t="s">
        <v>178</v>
      </c>
      <c r="K47" s="41"/>
      <c r="L47" s="159" t="s">
        <v>3259</v>
      </c>
    </row>
    <row r="48" spans="1:12" ht="15">
      <c r="A48" s="156" t="s">
        <v>15</v>
      </c>
      <c r="B48" s="33" t="str">
        <f t="shared" si="0"/>
        <v>/IEA71PL/CCA71D/AdditionalInformationResponse</v>
      </c>
      <c r="C48" s="33" t="s">
        <v>3221</v>
      </c>
      <c r="D48" s="33" t="str">
        <f t="shared" si="1"/>
        <v>AdditionalInformation</v>
      </c>
      <c r="E48" s="33"/>
      <c r="F48" s="33" t="s">
        <v>3253</v>
      </c>
      <c r="G48" s="33"/>
      <c r="H48" s="34" t="s">
        <v>282</v>
      </c>
      <c r="I48" s="34" t="s">
        <v>23</v>
      </c>
      <c r="J48" s="34"/>
      <c r="K48" s="34"/>
      <c r="L48" s="149" t="s">
        <v>3246</v>
      </c>
    </row>
    <row r="49" spans="1:13" ht="15">
      <c r="A49" s="45"/>
      <c r="B49" s="40" t="str">
        <f t="shared" si="0"/>
        <v>/IEA71PL/CCA71D/AdditionalInformationResponse/AdditionalInformation</v>
      </c>
      <c r="C49" s="40" t="s">
        <v>3222</v>
      </c>
      <c r="D49" s="40" t="str">
        <f t="shared" si="1"/>
        <v>sequenceNumber</v>
      </c>
      <c r="E49" s="40"/>
      <c r="F49" s="40" t="s">
        <v>3251</v>
      </c>
      <c r="G49" s="40"/>
      <c r="H49" s="41"/>
      <c r="I49" s="41" t="s">
        <v>18</v>
      </c>
      <c r="J49" s="41" t="s">
        <v>130</v>
      </c>
      <c r="K49" s="41"/>
      <c r="L49" s="159" t="s">
        <v>131</v>
      </c>
    </row>
    <row r="50" spans="1:13" ht="15">
      <c r="A50" s="45"/>
      <c r="B50" s="40" t="str">
        <f t="shared" si="0"/>
        <v>/IEA71PL/CCA71D/AdditionalInformationResponse/AdditionalInformation</v>
      </c>
      <c r="C50" s="40" t="s">
        <v>3223</v>
      </c>
      <c r="D50" s="40" t="str">
        <f t="shared" si="1"/>
        <v>code</v>
      </c>
      <c r="E50" s="40"/>
      <c r="F50" s="40" t="s">
        <v>3178</v>
      </c>
      <c r="G50" s="40"/>
      <c r="H50" s="41"/>
      <c r="I50" s="41" t="s">
        <v>23</v>
      </c>
      <c r="J50" s="41" t="s">
        <v>178</v>
      </c>
      <c r="K50" s="41" t="s">
        <v>3187</v>
      </c>
      <c r="L50" s="159"/>
    </row>
    <row r="51" spans="1:13" ht="15">
      <c r="A51" s="45"/>
      <c r="B51" s="40" t="str">
        <f t="shared" si="0"/>
        <v>/IEA71PL/CCA71D/AdditionalInformationResponse/AdditionalInformation</v>
      </c>
      <c r="C51" s="40" t="s">
        <v>3224</v>
      </c>
      <c r="D51" s="40" t="str">
        <f t="shared" si="1"/>
        <v>text</v>
      </c>
      <c r="E51" s="40"/>
      <c r="F51" s="40" t="s">
        <v>3179</v>
      </c>
      <c r="G51" s="40"/>
      <c r="H51" s="41"/>
      <c r="I51" s="41" t="s">
        <v>23</v>
      </c>
      <c r="J51" s="41" t="s">
        <v>653</v>
      </c>
      <c r="K51" s="41"/>
      <c r="L51" s="159"/>
    </row>
    <row r="52" spans="1:13" ht="15">
      <c r="A52" s="45"/>
      <c r="B52" s="40" t="str">
        <f t="shared" si="0"/>
        <v>/IEA71PL/CCA71D/AdditionalInformationResponse/AdditionalInformation</v>
      </c>
      <c r="C52" s="40" t="s">
        <v>3225</v>
      </c>
      <c r="D52" s="40" t="str">
        <f t="shared" si="1"/>
        <v>informationType</v>
      </c>
      <c r="E52" s="40"/>
      <c r="F52" s="40" t="s">
        <v>3180</v>
      </c>
      <c r="G52" s="40"/>
      <c r="H52" s="41"/>
      <c r="I52" s="41" t="s">
        <v>23</v>
      </c>
      <c r="J52" s="41" t="s">
        <v>58</v>
      </c>
      <c r="K52" s="41" t="s">
        <v>3188</v>
      </c>
      <c r="L52" s="159"/>
    </row>
    <row r="53" spans="1:13" ht="15">
      <c r="A53" s="156" t="s">
        <v>15</v>
      </c>
      <c r="B53" s="33" t="str">
        <f t="shared" si="0"/>
        <v>/IEA71PL/CCA71D/AdditionalInformationResponse</v>
      </c>
      <c r="C53" s="33" t="s">
        <v>3226</v>
      </c>
      <c r="D53" s="33" t="str">
        <f t="shared" si="1"/>
        <v>BinaryAttachment</v>
      </c>
      <c r="E53" s="33"/>
      <c r="F53" s="33" t="s">
        <v>3255</v>
      </c>
      <c r="G53" s="33"/>
      <c r="H53" s="34" t="s">
        <v>126</v>
      </c>
      <c r="I53" s="34" t="s">
        <v>23</v>
      </c>
      <c r="J53" s="34"/>
      <c r="K53" s="34"/>
      <c r="L53" s="149" t="s">
        <v>3246</v>
      </c>
    </row>
    <row r="54" spans="1:13" ht="15">
      <c r="A54" s="45"/>
      <c r="B54" s="40" t="str">
        <f t="shared" si="0"/>
        <v>/IEA71PL/CCA71D/AdditionalInformationResponse/BinaryAttachment</v>
      </c>
      <c r="C54" s="40" t="s">
        <v>3227</v>
      </c>
      <c r="D54" s="40" t="str">
        <f t="shared" si="1"/>
        <v>sequenceNumber</v>
      </c>
      <c r="E54" s="40"/>
      <c r="F54" s="40" t="s">
        <v>3251</v>
      </c>
      <c r="G54" s="40"/>
      <c r="H54" s="41"/>
      <c r="I54" s="41" t="s">
        <v>18</v>
      </c>
      <c r="J54" s="41" t="s">
        <v>130</v>
      </c>
      <c r="K54" s="41"/>
      <c r="L54" s="159" t="s">
        <v>131</v>
      </c>
    </row>
    <row r="55" spans="1:13" ht="15">
      <c r="A55" s="45"/>
      <c r="B55" s="40" t="str">
        <f t="shared" si="0"/>
        <v>/IEA71PL/CCA71D/AdditionalInformationResponse/BinaryAttachment</v>
      </c>
      <c r="C55" s="40" t="s">
        <v>3228</v>
      </c>
      <c r="D55" s="40" t="str">
        <f t="shared" si="1"/>
        <v>description</v>
      </c>
      <c r="E55" s="40"/>
      <c r="F55" s="40" t="s">
        <v>3179</v>
      </c>
      <c r="G55" s="40"/>
      <c r="H55" s="41"/>
      <c r="I55" s="41" t="s">
        <v>18</v>
      </c>
      <c r="J55" s="41" t="s">
        <v>231</v>
      </c>
      <c r="K55" s="41"/>
      <c r="L55" s="40"/>
    </row>
    <row r="56" spans="1:13" ht="15">
      <c r="A56" s="45"/>
      <c r="B56" s="40" t="str">
        <f t="shared" si="0"/>
        <v>/IEA71PL/CCA71D/AdditionalInformationResponse/BinaryAttachment</v>
      </c>
      <c r="C56" s="40" t="s">
        <v>3229</v>
      </c>
      <c r="D56" s="40" t="str">
        <f t="shared" si="1"/>
        <v>filename</v>
      </c>
      <c r="E56" s="40"/>
      <c r="F56" s="40" t="s">
        <v>3256</v>
      </c>
      <c r="G56" s="40"/>
      <c r="H56" s="41"/>
      <c r="I56" s="41" t="s">
        <v>18</v>
      </c>
      <c r="J56" s="41" t="s">
        <v>231</v>
      </c>
      <c r="K56" s="41"/>
      <c r="L56" s="40"/>
    </row>
    <row r="57" spans="1:13" ht="15">
      <c r="A57" s="45"/>
      <c r="B57" s="40" t="str">
        <f t="shared" si="0"/>
        <v>/IEA71PL/CCA71D/AdditionalInformationResponse/BinaryAttachment</v>
      </c>
      <c r="C57" s="40" t="s">
        <v>3230</v>
      </c>
      <c r="D57" s="40" t="str">
        <f t="shared" si="1"/>
        <v>MIME</v>
      </c>
      <c r="E57" s="40"/>
      <c r="F57" s="40" t="s">
        <v>3257</v>
      </c>
      <c r="G57" s="40"/>
      <c r="H57" s="41"/>
      <c r="I57" s="41" t="s">
        <v>18</v>
      </c>
      <c r="J57" s="41" t="s">
        <v>184</v>
      </c>
      <c r="K57" s="41"/>
      <c r="L57" s="40"/>
    </row>
    <row r="58" spans="1:13" ht="15">
      <c r="A58" s="45"/>
      <c r="B58" s="40" t="str">
        <f t="shared" si="0"/>
        <v>/IEA71PL/CCA71D/AdditionalInformationResponse/BinaryAttachment</v>
      </c>
      <c r="C58" s="40" t="s">
        <v>3231</v>
      </c>
      <c r="D58" s="40" t="str">
        <f t="shared" si="1"/>
        <v>includedBinaryObject</v>
      </c>
      <c r="E58" s="40"/>
      <c r="F58" s="40" t="s">
        <v>3258</v>
      </c>
      <c r="G58" s="40"/>
      <c r="H58" s="41"/>
      <c r="I58" s="41" t="s">
        <v>18</v>
      </c>
      <c r="J58" s="41" t="s">
        <v>3260</v>
      </c>
      <c r="K58" s="41"/>
      <c r="L58" s="40"/>
    </row>
    <row r="59" spans="1:13" ht="15">
      <c r="A59" s="156" t="s">
        <v>15</v>
      </c>
      <c r="B59" s="33" t="str">
        <f t="shared" si="0"/>
        <v>/IEA71PL</v>
      </c>
      <c r="C59" s="33" t="s">
        <v>3232</v>
      </c>
      <c r="D59" s="33" t="str">
        <f t="shared" si="1"/>
        <v>Signature</v>
      </c>
      <c r="E59" s="33"/>
      <c r="F59" s="33" t="s">
        <v>1604</v>
      </c>
      <c r="G59" s="33"/>
      <c r="H59" s="34" t="s">
        <v>27</v>
      </c>
      <c r="I59" s="34" t="s">
        <v>23</v>
      </c>
      <c r="J59" s="34"/>
      <c r="K59" s="34"/>
      <c r="L59" s="33"/>
    </row>
    <row r="60" spans="1:13" ht="15">
      <c r="C60" s="16"/>
      <c r="F60" s="18"/>
      <c r="G60" s="18"/>
      <c r="H60" s="21"/>
      <c r="I60" s="21"/>
      <c r="J60" s="21"/>
      <c r="K60" s="21"/>
      <c r="L60" s="18"/>
      <c r="M60" s="18"/>
    </row>
    <row r="61" spans="1:13" ht="15">
      <c r="C61" s="16"/>
      <c r="F61" s="18"/>
      <c r="G61" s="18"/>
      <c r="H61" s="21"/>
      <c r="I61" s="21"/>
      <c r="J61" s="21"/>
      <c r="K61" s="21"/>
      <c r="L61" s="18"/>
      <c r="M61" s="18"/>
    </row>
    <row r="62" spans="1:13" ht="15">
      <c r="C62" s="16"/>
      <c r="F62" s="18"/>
      <c r="G62" s="18"/>
      <c r="H62" s="21"/>
      <c r="I62" s="21"/>
      <c r="J62" s="21"/>
      <c r="K62" s="21"/>
      <c r="L62" s="18"/>
      <c r="M62" s="18"/>
    </row>
    <row r="63" spans="1:13" ht="15">
      <c r="C63" s="16"/>
      <c r="F63" s="18"/>
      <c r="G63" s="18"/>
      <c r="H63" s="21"/>
      <c r="I63" s="21"/>
      <c r="J63" s="21"/>
      <c r="K63" s="21"/>
      <c r="L63" s="18"/>
      <c r="M63" s="18"/>
    </row>
    <row r="64" spans="1:13" ht="15">
      <c r="C64" s="16"/>
      <c r="F64" s="18"/>
      <c r="G64" s="18"/>
      <c r="H64" s="21"/>
      <c r="I64" s="21"/>
      <c r="J64" s="21"/>
      <c r="K64" s="21"/>
      <c r="L64" s="18"/>
      <c r="M64" s="18"/>
    </row>
    <row r="65" spans="3:13" ht="15">
      <c r="C65" s="16"/>
      <c r="F65" s="18"/>
      <c r="G65" s="18"/>
      <c r="H65" s="21"/>
      <c r="I65" s="21"/>
      <c r="J65" s="21"/>
      <c r="K65" s="21"/>
      <c r="L65" s="18"/>
      <c r="M65" s="18"/>
    </row>
    <row r="66" spans="3:13" ht="15">
      <c r="C66" s="16"/>
      <c r="F66" s="18"/>
      <c r="G66" s="18"/>
      <c r="H66" s="21"/>
      <c r="I66" s="21"/>
      <c r="J66" s="21"/>
      <c r="K66" s="21"/>
      <c r="L66" s="18"/>
      <c r="M66" s="18"/>
    </row>
    <row r="67" spans="3:13" ht="15">
      <c r="C67" s="16"/>
      <c r="F67" s="18"/>
      <c r="G67" s="18"/>
      <c r="H67" s="18"/>
      <c r="I67" s="18"/>
      <c r="J67" s="18"/>
      <c r="K67" s="18"/>
      <c r="L67" s="18"/>
      <c r="M67" s="18"/>
    </row>
    <row r="68" spans="3:13" ht="15">
      <c r="C68" s="16"/>
      <c r="F68" s="18"/>
      <c r="G68" s="18"/>
      <c r="H68" s="18"/>
      <c r="I68" s="18"/>
      <c r="J68" s="18"/>
      <c r="K68" s="18"/>
      <c r="L68" s="18"/>
      <c r="M68" s="18"/>
    </row>
    <row r="69" spans="3:13" ht="15">
      <c r="C69" s="16"/>
    </row>
    <row r="70" spans="3:13" ht="15">
      <c r="C70" s="16"/>
    </row>
    <row r="71" spans="3:13" ht="15">
      <c r="C71" s="16"/>
    </row>
    <row r="72" spans="3:13" ht="15">
      <c r="C72" s="16"/>
    </row>
    <row r="73" spans="3:13" ht="15">
      <c r="C73" s="16"/>
    </row>
  </sheetData>
  <autoFilter ref="A2:L59" xr:uid="{60DB16E1-95E2-4150-880F-8570ADA68216}"/>
  <hyperlinks>
    <hyperlink ref="A1" location="METRYKA!A1" display="METRYKA" xr:uid="{C5FFF8B4-591D-4381-8C6E-E17FE79DCA81}"/>
  </hyperlink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B154DB-9E71-4AD9-BB9F-5A2851B98EA3}">
  <dimension ref="A1:L24"/>
  <sheetViews>
    <sheetView workbookViewId="0">
      <selection activeCell="C3" sqref="C3"/>
    </sheetView>
  </sheetViews>
  <sheetFormatPr defaultRowHeight="12.75"/>
  <cols>
    <col min="1" max="1" width="9.7109375" style="20" customWidth="1"/>
    <col min="2" max="2" width="53.85546875" hidden="1" customWidth="1"/>
    <col min="3" max="3" width="69.7109375" bestFit="1" customWidth="1"/>
    <col min="4" max="4" width="35.5703125" hidden="1" customWidth="1"/>
    <col min="5" max="5" width="12.7109375" customWidth="1"/>
    <col min="8" max="8" width="9.7109375" customWidth="1"/>
    <col min="9" max="9" width="15.7109375" customWidth="1"/>
    <col min="12" max="12" width="13.7109375" bestFit="1" customWidth="1"/>
  </cols>
  <sheetData>
    <row r="1" spans="1:12" ht="28.5">
      <c r="A1" s="74" t="s">
        <v>3960</v>
      </c>
      <c r="B1" s="66" t="s">
        <v>3966</v>
      </c>
      <c r="C1" s="66" t="str">
        <f>MID(C3,2,FIND("#",SUBSTITUTE(C3,"/","#",LEN(C3)-LEN(SUBSTITUTE(C3,"/",""))),1)-2)</f>
        <v>IEA91PL</v>
      </c>
      <c r="D1" s="35"/>
      <c r="E1" s="35"/>
      <c r="F1" s="35"/>
      <c r="G1" s="35"/>
      <c r="H1" s="35"/>
      <c r="I1" s="35"/>
      <c r="J1" s="35"/>
      <c r="K1" s="35"/>
      <c r="L1" s="35"/>
    </row>
    <row r="2" spans="1:12" ht="30">
      <c r="A2" s="64" t="s">
        <v>4002</v>
      </c>
      <c r="B2" s="62" t="s">
        <v>1484</v>
      </c>
      <c r="C2" s="30" t="s">
        <v>1485</v>
      </c>
      <c r="D2" s="31" t="s">
        <v>6</v>
      </c>
      <c r="E2" s="32" t="s">
        <v>1486</v>
      </c>
      <c r="F2" s="31" t="s">
        <v>8</v>
      </c>
      <c r="G2" s="31" t="s">
        <v>9</v>
      </c>
      <c r="H2" s="32" t="s">
        <v>10</v>
      </c>
      <c r="I2" s="32" t="s">
        <v>11</v>
      </c>
      <c r="J2" s="32" t="s">
        <v>12</v>
      </c>
      <c r="K2" s="32" t="s">
        <v>13</v>
      </c>
      <c r="L2" s="31" t="s">
        <v>14</v>
      </c>
    </row>
    <row r="3" spans="1:12" ht="15">
      <c r="A3" s="156" t="s">
        <v>15</v>
      </c>
      <c r="B3" s="33" t="str">
        <f t="shared" ref="B3:B24" si="0">MID(C3,1,FIND("#",SUBSTITUTE(C3,"/","#",LEN(C3)-LEN(SUBSTITUTE(C3,"/",""))),1)-1)</f>
        <v>/IEA91PL</v>
      </c>
      <c r="C3" s="33" t="s">
        <v>3090</v>
      </c>
      <c r="D3" s="33" t="str">
        <f t="shared" ref="D3:D24" si="1">RIGHT(C3,LEN(C3)-FIND("#",SUBSTITUTE(C3,"/","#",LEN(C3)-LEN(SUBSTITUTE(C3,"/",""))),1))</f>
        <v>CCA91D</v>
      </c>
      <c r="E3" s="33"/>
      <c r="F3" s="33"/>
      <c r="G3" s="33"/>
      <c r="H3" s="34">
        <v>1</v>
      </c>
      <c r="I3" s="34" t="s">
        <v>18</v>
      </c>
      <c r="J3" s="34"/>
      <c r="K3" s="34"/>
      <c r="L3" s="33"/>
    </row>
    <row r="4" spans="1:12" ht="15">
      <c r="A4" s="45"/>
      <c r="B4" s="35" t="str">
        <f t="shared" si="0"/>
        <v>/IEA91PL/CCA91D</v>
      </c>
      <c r="C4" s="35" t="s">
        <v>3091</v>
      </c>
      <c r="D4" s="35" t="str">
        <f t="shared" si="1"/>
        <v>@PhaseID</v>
      </c>
      <c r="E4" s="35"/>
      <c r="F4" s="36" t="s">
        <v>62</v>
      </c>
      <c r="G4" s="37"/>
      <c r="H4" s="38"/>
      <c r="I4" s="38" t="s">
        <v>23</v>
      </c>
      <c r="J4" s="38"/>
      <c r="K4" s="38"/>
      <c r="L4" s="39"/>
    </row>
    <row r="5" spans="1:12" ht="15">
      <c r="A5" s="45"/>
      <c r="B5" s="35" t="str">
        <f t="shared" si="0"/>
        <v>/IEA91PL/CCA91D</v>
      </c>
      <c r="C5" s="35" t="s">
        <v>3092</v>
      </c>
      <c r="D5" s="35" t="str">
        <f t="shared" si="1"/>
        <v>messageSender</v>
      </c>
      <c r="E5" s="35"/>
      <c r="F5" s="36" t="s">
        <v>64</v>
      </c>
      <c r="G5" s="37"/>
      <c r="H5" s="38"/>
      <c r="I5" s="38" t="s">
        <v>18</v>
      </c>
      <c r="J5" s="38" t="s">
        <v>58</v>
      </c>
      <c r="K5" s="38"/>
      <c r="L5" s="39"/>
    </row>
    <row r="6" spans="1:12" ht="15">
      <c r="A6" s="45"/>
      <c r="B6" s="35" t="str">
        <f t="shared" si="0"/>
        <v>/IEA91PL/CCA91D</v>
      </c>
      <c r="C6" s="35" t="s">
        <v>3093</v>
      </c>
      <c r="D6" s="35" t="str">
        <f t="shared" si="1"/>
        <v>messageRecipient</v>
      </c>
      <c r="E6" s="35"/>
      <c r="F6" s="36" t="s">
        <v>66</v>
      </c>
      <c r="G6" s="37"/>
      <c r="H6" s="38"/>
      <c r="I6" s="38" t="s">
        <v>18</v>
      </c>
      <c r="J6" s="38" t="s">
        <v>58</v>
      </c>
      <c r="K6" s="38"/>
      <c r="L6" s="39"/>
    </row>
    <row r="7" spans="1:12" ht="15">
      <c r="A7" s="45"/>
      <c r="B7" s="35" t="str">
        <f t="shared" si="0"/>
        <v>/IEA91PL/CCA91D</v>
      </c>
      <c r="C7" s="35" t="s">
        <v>3094</v>
      </c>
      <c r="D7" s="35" t="str">
        <f t="shared" si="1"/>
        <v>preparationDateAndTime</v>
      </c>
      <c r="E7" s="35"/>
      <c r="F7" s="36" t="s">
        <v>68</v>
      </c>
      <c r="G7" s="40"/>
      <c r="H7" s="41"/>
      <c r="I7" s="38" t="s">
        <v>18</v>
      </c>
      <c r="J7" s="38" t="s">
        <v>69</v>
      </c>
      <c r="K7" s="38"/>
      <c r="L7" s="39" t="s">
        <v>70</v>
      </c>
    </row>
    <row r="8" spans="1:12" ht="15">
      <c r="A8" s="45"/>
      <c r="B8" s="35" t="str">
        <f t="shared" si="0"/>
        <v>/IEA91PL/CCA91D</v>
      </c>
      <c r="C8" s="35" t="s">
        <v>3095</v>
      </c>
      <c r="D8" s="35" t="str">
        <f t="shared" si="1"/>
        <v>messageIdentification</v>
      </c>
      <c r="E8" s="35"/>
      <c r="F8" s="36" t="s">
        <v>72</v>
      </c>
      <c r="G8" s="42"/>
      <c r="H8" s="43"/>
      <c r="I8" s="38" t="s">
        <v>18</v>
      </c>
      <c r="J8" s="38" t="s">
        <v>58</v>
      </c>
      <c r="K8" s="38"/>
      <c r="L8" s="39" t="s">
        <v>73</v>
      </c>
    </row>
    <row r="9" spans="1:12" ht="15">
      <c r="A9" s="45"/>
      <c r="B9" s="35" t="str">
        <f t="shared" si="0"/>
        <v>/IEA91PL/CCA91D</v>
      </c>
      <c r="C9" s="35" t="s">
        <v>3096</v>
      </c>
      <c r="D9" s="35" t="str">
        <f t="shared" si="1"/>
        <v>messageType</v>
      </c>
      <c r="E9" s="35"/>
      <c r="F9" s="36" t="s">
        <v>75</v>
      </c>
      <c r="G9" s="40"/>
      <c r="H9" s="41"/>
      <c r="I9" s="38" t="s">
        <v>18</v>
      </c>
      <c r="J9" s="38" t="s">
        <v>76</v>
      </c>
      <c r="K9" s="38" t="s">
        <v>77</v>
      </c>
      <c r="L9" s="39"/>
    </row>
    <row r="10" spans="1:12" ht="15">
      <c r="A10" s="45"/>
      <c r="B10" s="35" t="str">
        <f t="shared" si="0"/>
        <v>/IEA91PL/CCA91D</v>
      </c>
      <c r="C10" s="35" t="s">
        <v>3097</v>
      </c>
      <c r="D10" s="35" t="str">
        <f t="shared" si="1"/>
        <v>correlationIdentifier</v>
      </c>
      <c r="E10" s="35"/>
      <c r="F10" s="36" t="s">
        <v>79</v>
      </c>
      <c r="G10" s="40"/>
      <c r="H10" s="41"/>
      <c r="I10" s="38" t="s">
        <v>28</v>
      </c>
      <c r="J10" s="38" t="s">
        <v>58</v>
      </c>
      <c r="K10" s="38"/>
      <c r="L10" s="44" t="s">
        <v>80</v>
      </c>
    </row>
    <row r="11" spans="1:12" ht="15">
      <c r="A11" s="156" t="s">
        <v>15</v>
      </c>
      <c r="B11" s="33" t="str">
        <f t="shared" si="0"/>
        <v>/IEA91PL/CCA91D</v>
      </c>
      <c r="C11" s="33" t="s">
        <v>3098</v>
      </c>
      <c r="D11" s="33" t="str">
        <f t="shared" si="1"/>
        <v>TransitOperation</v>
      </c>
      <c r="E11" s="33"/>
      <c r="F11" s="33" t="s">
        <v>3084</v>
      </c>
      <c r="G11" s="33"/>
      <c r="H11" s="34">
        <v>1</v>
      </c>
      <c r="I11" s="34" t="s">
        <v>18</v>
      </c>
      <c r="J11" s="34"/>
      <c r="K11" s="34"/>
      <c r="L11" s="33"/>
    </row>
    <row r="12" spans="1:12" ht="15">
      <c r="A12" s="45"/>
      <c r="B12" s="35" t="str">
        <f t="shared" si="0"/>
        <v>/IEA91PL/CCA91D/TransitOperation</v>
      </c>
      <c r="C12" s="35" t="s">
        <v>3099</v>
      </c>
      <c r="D12" s="35" t="str">
        <f t="shared" si="1"/>
        <v>LRN</v>
      </c>
      <c r="E12" s="35"/>
      <c r="F12" s="36" t="s">
        <v>3085</v>
      </c>
      <c r="G12" s="35"/>
      <c r="H12" s="45"/>
      <c r="I12" s="38" t="s">
        <v>18</v>
      </c>
      <c r="J12" s="38" t="s">
        <v>85</v>
      </c>
      <c r="K12" s="45"/>
      <c r="L12" s="35"/>
    </row>
    <row r="13" spans="1:12" ht="15">
      <c r="A13" s="156" t="s">
        <v>15</v>
      </c>
      <c r="B13" s="33" t="str">
        <f t="shared" si="0"/>
        <v>/IEA91PL/CCA91D</v>
      </c>
      <c r="C13" s="33" t="s">
        <v>3100</v>
      </c>
      <c r="D13" s="33" t="str">
        <f t="shared" si="1"/>
        <v>CustomsOfficeOfDeparture</v>
      </c>
      <c r="E13" s="33"/>
      <c r="F13" s="33" t="s">
        <v>1638</v>
      </c>
      <c r="G13" s="33"/>
      <c r="H13" s="34">
        <v>1</v>
      </c>
      <c r="I13" s="34" t="s">
        <v>18</v>
      </c>
      <c r="J13" s="34"/>
      <c r="K13" s="34"/>
      <c r="L13" s="33"/>
    </row>
    <row r="14" spans="1:12" ht="15">
      <c r="A14" s="45"/>
      <c r="B14" s="35" t="str">
        <f t="shared" si="0"/>
        <v>/IEA91PL/CCA91D/CustomsOfficeOfDeparture</v>
      </c>
      <c r="C14" s="35" t="s">
        <v>3101</v>
      </c>
      <c r="D14" s="35" t="str">
        <f t="shared" si="1"/>
        <v>referenceNumber</v>
      </c>
      <c r="E14" s="35"/>
      <c r="F14" s="36" t="s">
        <v>3087</v>
      </c>
      <c r="G14" s="35"/>
      <c r="H14" s="45"/>
      <c r="I14" s="38" t="s">
        <v>18</v>
      </c>
      <c r="J14" s="38" t="s">
        <v>142</v>
      </c>
      <c r="K14" s="45" t="s">
        <v>143</v>
      </c>
      <c r="L14" s="35"/>
    </row>
    <row r="15" spans="1:12" ht="15">
      <c r="A15" s="156" t="s">
        <v>15</v>
      </c>
      <c r="B15" s="33" t="str">
        <f t="shared" si="0"/>
        <v>/IEA91PL/CCA91D</v>
      </c>
      <c r="C15" s="33" t="s">
        <v>3102</v>
      </c>
      <c r="D15" s="33" t="str">
        <f t="shared" si="1"/>
        <v>HolderOfTheTransitProcedure</v>
      </c>
      <c r="E15" s="33"/>
      <c r="F15" s="33" t="s">
        <v>175</v>
      </c>
      <c r="G15" s="33"/>
      <c r="H15" s="34">
        <v>1</v>
      </c>
      <c r="I15" s="34" t="s">
        <v>18</v>
      </c>
      <c r="J15" s="34"/>
      <c r="K15" s="34"/>
      <c r="L15" s="33"/>
    </row>
    <row r="16" spans="1:12" ht="15">
      <c r="A16" s="45"/>
      <c r="B16" s="35" t="str">
        <f t="shared" si="0"/>
        <v>/IEA91PL/CCA91D/HolderOfTheTransitProcedure</v>
      </c>
      <c r="C16" s="35" t="s">
        <v>3103</v>
      </c>
      <c r="D16" s="35" t="str">
        <f t="shared" si="1"/>
        <v>identificationNumber</v>
      </c>
      <c r="E16" s="35"/>
      <c r="F16" s="35" t="s">
        <v>177</v>
      </c>
      <c r="G16" s="35"/>
      <c r="H16" s="45"/>
      <c r="I16" s="45" t="s">
        <v>23</v>
      </c>
      <c r="J16" s="45" t="s">
        <v>178</v>
      </c>
      <c r="K16" s="45"/>
      <c r="L16" s="35" t="s">
        <v>1825</v>
      </c>
    </row>
    <row r="17" spans="1:12" ht="15">
      <c r="A17" s="45"/>
      <c r="B17" s="35" t="str">
        <f t="shared" si="0"/>
        <v>/IEA91PL/CCA91D/HolderOfTheTransitProcedure</v>
      </c>
      <c r="C17" s="35" t="s">
        <v>3104</v>
      </c>
      <c r="D17" s="35" t="str">
        <f t="shared" si="1"/>
        <v>TIRHolderIdentificationNumber</v>
      </c>
      <c r="E17" s="35"/>
      <c r="F17" s="35" t="s">
        <v>180</v>
      </c>
      <c r="G17" s="35"/>
      <c r="H17" s="45"/>
      <c r="I17" s="45" t="s">
        <v>28</v>
      </c>
      <c r="J17" s="45" t="s">
        <v>2022</v>
      </c>
      <c r="K17" s="45"/>
      <c r="L17" s="35" t="s">
        <v>181</v>
      </c>
    </row>
    <row r="18" spans="1:12" ht="15">
      <c r="A18" s="45"/>
      <c r="B18" s="35" t="str">
        <f t="shared" si="0"/>
        <v>/IEA91PL/CCA91D/HolderOfTheTransitProcedure</v>
      </c>
      <c r="C18" s="35" t="s">
        <v>3105</v>
      </c>
      <c r="D18" s="35" t="str">
        <f t="shared" si="1"/>
        <v>name</v>
      </c>
      <c r="E18" s="35"/>
      <c r="F18" s="35" t="s">
        <v>183</v>
      </c>
      <c r="G18" s="35"/>
      <c r="H18" s="45"/>
      <c r="I18" s="45" t="s">
        <v>28</v>
      </c>
      <c r="J18" s="45" t="s">
        <v>184</v>
      </c>
      <c r="K18" s="45"/>
      <c r="L18" s="35" t="s">
        <v>186</v>
      </c>
    </row>
    <row r="19" spans="1:12" ht="15">
      <c r="A19" s="156" t="s">
        <v>15</v>
      </c>
      <c r="B19" s="33" t="str">
        <f t="shared" si="0"/>
        <v>/IEA91PL/CCA91D/HolderOfTheTransitProcedure</v>
      </c>
      <c r="C19" s="33" t="s">
        <v>3106</v>
      </c>
      <c r="D19" s="33" t="str">
        <f t="shared" si="1"/>
        <v>Address</v>
      </c>
      <c r="E19" s="33"/>
      <c r="F19" s="33" t="s">
        <v>197</v>
      </c>
      <c r="G19" s="33"/>
      <c r="H19" s="34" t="s">
        <v>27</v>
      </c>
      <c r="I19" s="34" t="s">
        <v>28</v>
      </c>
      <c r="J19" s="34"/>
      <c r="K19" s="34"/>
      <c r="L19" s="33" t="s">
        <v>186</v>
      </c>
    </row>
    <row r="20" spans="1:12" ht="15">
      <c r="A20" s="45"/>
      <c r="B20" s="35" t="str">
        <f t="shared" si="0"/>
        <v>/IEA91PL/CCA91D/HolderOfTheTransitProcedure/Address</v>
      </c>
      <c r="C20" s="35" t="s">
        <v>3107</v>
      </c>
      <c r="D20" s="35" t="str">
        <f t="shared" si="1"/>
        <v>streetAndNumber</v>
      </c>
      <c r="E20" s="35"/>
      <c r="F20" s="35" t="s">
        <v>1927</v>
      </c>
      <c r="G20" s="35"/>
      <c r="H20" s="45"/>
      <c r="I20" s="45" t="s">
        <v>18</v>
      </c>
      <c r="J20" s="45" t="s">
        <v>184</v>
      </c>
      <c r="K20" s="45"/>
      <c r="L20" s="35"/>
    </row>
    <row r="21" spans="1:12" ht="15">
      <c r="A21" s="45"/>
      <c r="B21" s="35" t="str">
        <f t="shared" si="0"/>
        <v>/IEA91PL/CCA91D/HolderOfTheTransitProcedure/Address</v>
      </c>
      <c r="C21" s="35" t="s">
        <v>3108</v>
      </c>
      <c r="D21" s="35" t="str">
        <f t="shared" si="1"/>
        <v>postcode</v>
      </c>
      <c r="E21" s="35"/>
      <c r="F21" s="35" t="s">
        <v>211</v>
      </c>
      <c r="G21" s="35"/>
      <c r="H21" s="45"/>
      <c r="I21" s="45" t="s">
        <v>28</v>
      </c>
      <c r="J21" s="45" t="s">
        <v>178</v>
      </c>
      <c r="K21" s="45"/>
      <c r="L21" s="35" t="s">
        <v>213</v>
      </c>
    </row>
    <row r="22" spans="1:12" ht="15">
      <c r="A22" s="45"/>
      <c r="B22" s="35" t="str">
        <f t="shared" si="0"/>
        <v>/IEA91PL/CCA91D/HolderOfTheTransitProcedure/Address</v>
      </c>
      <c r="C22" s="35" t="s">
        <v>3109</v>
      </c>
      <c r="D22" s="35" t="str">
        <f t="shared" si="1"/>
        <v>city</v>
      </c>
      <c r="E22" s="35"/>
      <c r="F22" s="35" t="s">
        <v>215</v>
      </c>
      <c r="G22" s="35"/>
      <c r="H22" s="45"/>
      <c r="I22" s="45" t="s">
        <v>18</v>
      </c>
      <c r="J22" s="45" t="s">
        <v>58</v>
      </c>
      <c r="K22" s="45"/>
      <c r="L22" s="35"/>
    </row>
    <row r="23" spans="1:12" ht="15">
      <c r="A23" s="45"/>
      <c r="B23" s="35" t="str">
        <f t="shared" si="0"/>
        <v>/IEA91PL/CCA91D/HolderOfTheTransitProcedure/Address</v>
      </c>
      <c r="C23" s="35" t="s">
        <v>3110</v>
      </c>
      <c r="D23" s="35" t="str">
        <f t="shared" si="1"/>
        <v>country</v>
      </c>
      <c r="E23" s="35"/>
      <c r="F23" s="35" t="s">
        <v>194</v>
      </c>
      <c r="G23" s="35"/>
      <c r="H23" s="45"/>
      <c r="I23" s="45" t="s">
        <v>18</v>
      </c>
      <c r="J23" s="45" t="s">
        <v>116</v>
      </c>
      <c r="K23" s="45" t="s">
        <v>195</v>
      </c>
      <c r="L23" s="35"/>
    </row>
    <row r="24" spans="1:12" ht="15">
      <c r="A24" s="156" t="s">
        <v>15</v>
      </c>
      <c r="B24" s="33" t="str">
        <f t="shared" si="0"/>
        <v>/IEA91PL</v>
      </c>
      <c r="C24" s="33" t="s">
        <v>3111</v>
      </c>
      <c r="D24" s="33" t="str">
        <f t="shared" si="1"/>
        <v>Signature</v>
      </c>
      <c r="E24" s="33"/>
      <c r="F24" s="33"/>
      <c r="G24" s="33"/>
      <c r="H24" s="34" t="s">
        <v>27</v>
      </c>
      <c r="I24" s="34" t="s">
        <v>23</v>
      </c>
      <c r="J24" s="34"/>
      <c r="K24" s="34"/>
      <c r="L24" s="33"/>
    </row>
  </sheetData>
  <autoFilter ref="A2:L24" xr:uid="{D1B154DB-9E71-4AD9-BB9F-5A2851B98EA3}"/>
  <hyperlinks>
    <hyperlink ref="A1" location="METRYKA!A1" display="METRYKA" xr:uid="{7E57A4A8-D7BE-46DA-95D7-6F7F3F0689EA}"/>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102"/>
  <sheetViews>
    <sheetView zoomScale="90" zoomScaleNormal="90" workbookViewId="0">
      <pane xSplit="2" ySplit="2" topLeftCell="C3" activePane="bottomRight" state="frozen"/>
      <selection pane="topRight" activeCell="C1" sqref="C1"/>
      <selection pane="bottomLeft" activeCell="A3" sqref="A3"/>
      <selection pane="bottomRight" activeCell="A3" sqref="A3:A102"/>
    </sheetView>
  </sheetViews>
  <sheetFormatPr defaultRowHeight="12.75"/>
  <cols>
    <col min="1" max="1" width="9.7109375" style="136" customWidth="1"/>
    <col min="2" max="2" width="56.42578125" style="137" hidden="1" customWidth="1"/>
    <col min="3" max="3" width="99.42578125" style="137" customWidth="1"/>
    <col min="4" max="4" width="37.42578125" style="137" hidden="1" customWidth="1"/>
    <col min="5" max="5" width="12.7109375" style="137" customWidth="1"/>
    <col min="6" max="6" width="75.7109375" style="138" customWidth="1"/>
    <col min="7" max="7" width="12.140625" style="137" customWidth="1"/>
    <col min="8" max="9" width="9.7109375" style="137" customWidth="1"/>
    <col min="10" max="10" width="12.140625" style="137" customWidth="1"/>
    <col min="11" max="11" width="14.140625" style="137" bestFit="1" customWidth="1"/>
    <col min="12" max="12" width="12.140625" style="138" customWidth="1"/>
  </cols>
  <sheetData>
    <row r="1" spans="1:12" ht="28.5">
      <c r="A1" s="129" t="s">
        <v>3960</v>
      </c>
      <c r="B1" s="130" t="s">
        <v>3926</v>
      </c>
      <c r="C1" s="99" t="str">
        <f>MID(C3,2,FIND("#",SUBSTITUTE(C3,"/","#",LEN(C3)-LEN(SUBSTITUTE(C3,"/",""))),1)-2)</f>
        <v>IE007PL</v>
      </c>
      <c r="D1" s="88"/>
      <c r="E1" s="88"/>
      <c r="F1" s="131"/>
      <c r="G1" s="88"/>
      <c r="H1" s="88"/>
      <c r="I1" s="88"/>
      <c r="J1" s="88"/>
      <c r="K1" s="88"/>
      <c r="L1" s="131"/>
    </row>
    <row r="2" spans="1:12" ht="30">
      <c r="A2" s="64" t="s">
        <v>4002</v>
      </c>
      <c r="B2" s="62" t="s">
        <v>1484</v>
      </c>
      <c r="C2" s="30" t="s">
        <v>1485</v>
      </c>
      <c r="D2" s="31" t="s">
        <v>6</v>
      </c>
      <c r="E2" s="32" t="s">
        <v>1486</v>
      </c>
      <c r="F2" s="31" t="s">
        <v>8</v>
      </c>
      <c r="G2" s="31" t="s">
        <v>9</v>
      </c>
      <c r="H2" s="32" t="s">
        <v>10</v>
      </c>
      <c r="I2" s="32" t="s">
        <v>11</v>
      </c>
      <c r="J2" s="32" t="s">
        <v>12</v>
      </c>
      <c r="K2" s="32" t="s">
        <v>13</v>
      </c>
      <c r="L2" s="31" t="s">
        <v>14</v>
      </c>
    </row>
    <row r="3" spans="1:12" ht="30">
      <c r="A3" s="165" t="s">
        <v>15</v>
      </c>
      <c r="B3" s="79" t="str">
        <f t="shared" ref="B3:B34" si="0">MID(C3,1,FIND("#",SUBSTITUTE(C3,"/","#",LEN(C3)-LEN(SUBSTITUTE(C3,"/",""))),1)-1)</f>
        <v>/IE007PL</v>
      </c>
      <c r="C3" s="87" t="s">
        <v>1654</v>
      </c>
      <c r="D3" s="79" t="str">
        <f t="shared" ref="D3:D34" si="1">RIGHT(C3,LEN(C3)-FIND("#",SUBSTITUTE(C3,"/","#",LEN(C3)-LEN(SUBSTITUTE(C3,"/",""))),1))</f>
        <v>CountrySpecificDataPL</v>
      </c>
      <c r="E3" s="79"/>
      <c r="F3" s="132" t="s">
        <v>17</v>
      </c>
      <c r="G3" s="80"/>
      <c r="H3" s="80">
        <v>1</v>
      </c>
      <c r="I3" s="80" t="s">
        <v>18</v>
      </c>
      <c r="J3" s="80"/>
      <c r="K3" s="80"/>
      <c r="L3" s="127"/>
    </row>
    <row r="4" spans="1:12" ht="30">
      <c r="A4" s="165" t="s">
        <v>15</v>
      </c>
      <c r="B4" s="79" t="str">
        <f t="shared" si="0"/>
        <v>/IE007PL/CountrySpecificDataPL</v>
      </c>
      <c r="C4" s="87" t="s">
        <v>1655</v>
      </c>
      <c r="D4" s="79" t="str">
        <f t="shared" si="1"/>
        <v>CommunicationChannel</v>
      </c>
      <c r="E4" s="79"/>
      <c r="F4" s="132" t="s">
        <v>20</v>
      </c>
      <c r="G4" s="80"/>
      <c r="H4" s="80">
        <v>1</v>
      </c>
      <c r="I4" s="80" t="s">
        <v>18</v>
      </c>
      <c r="J4" s="80"/>
      <c r="K4" s="80"/>
      <c r="L4" s="127"/>
    </row>
    <row r="5" spans="1:12" ht="45">
      <c r="A5" s="56"/>
      <c r="B5" s="37" t="str">
        <f t="shared" si="0"/>
        <v>/IE007PL/CountrySpecificDataPL/CommunicationChannel</v>
      </c>
      <c r="C5" s="37" t="s">
        <v>1656</v>
      </c>
      <c r="D5" s="37" t="str">
        <f t="shared" si="1"/>
        <v>@ReturnSystem</v>
      </c>
      <c r="E5" s="37"/>
      <c r="F5" s="131" t="s">
        <v>22</v>
      </c>
      <c r="G5" s="88"/>
      <c r="H5" s="56"/>
      <c r="I5" s="56" t="s">
        <v>23</v>
      </c>
      <c r="J5" s="56" t="s">
        <v>24</v>
      </c>
      <c r="K5" s="56"/>
      <c r="L5" s="91"/>
    </row>
    <row r="6" spans="1:12" ht="15">
      <c r="A6" s="174" t="s">
        <v>15</v>
      </c>
      <c r="B6" s="79" t="str">
        <f t="shared" si="0"/>
        <v>/IE007PL/CountrySpecificDataPL/CommunicationChannel</v>
      </c>
      <c r="C6" s="87" t="s">
        <v>1657</v>
      </c>
      <c r="D6" s="79" t="str">
        <f t="shared" si="1"/>
        <v>Email</v>
      </c>
      <c r="E6" s="79"/>
      <c r="F6" s="132" t="s">
        <v>26</v>
      </c>
      <c r="G6" s="87"/>
      <c r="H6" s="80" t="s">
        <v>27</v>
      </c>
      <c r="I6" s="80" t="s">
        <v>28</v>
      </c>
      <c r="J6" s="80"/>
      <c r="K6" s="80"/>
      <c r="L6" s="127" t="s">
        <v>29</v>
      </c>
    </row>
    <row r="7" spans="1:12" ht="15">
      <c r="A7" s="56"/>
      <c r="B7" s="37" t="str">
        <f t="shared" si="0"/>
        <v>/IE007PL/CountrySpecificDataPL/CommunicationChannel/Email</v>
      </c>
      <c r="C7" s="37" t="s">
        <v>1658</v>
      </c>
      <c r="D7" s="37" t="str">
        <f t="shared" si="1"/>
        <v>@Email</v>
      </c>
      <c r="E7" s="37"/>
      <c r="F7" s="131" t="s">
        <v>31</v>
      </c>
      <c r="G7" s="88"/>
      <c r="H7" s="56"/>
      <c r="I7" s="56" t="s">
        <v>18</v>
      </c>
      <c r="J7" s="56" t="s">
        <v>32</v>
      </c>
      <c r="K7" s="56"/>
      <c r="L7" s="91"/>
    </row>
    <row r="8" spans="1:12" ht="15">
      <c r="A8" s="174" t="s">
        <v>15</v>
      </c>
      <c r="B8" s="79" t="str">
        <f t="shared" si="0"/>
        <v>/IE007PL/CountrySpecificDataPL/CommunicationChannel</v>
      </c>
      <c r="C8" s="87" t="s">
        <v>1659</v>
      </c>
      <c r="D8" s="79" t="str">
        <f t="shared" si="1"/>
        <v>WebService</v>
      </c>
      <c r="E8" s="79"/>
      <c r="F8" s="132" t="s">
        <v>34</v>
      </c>
      <c r="G8" s="87"/>
      <c r="H8" s="80" t="s">
        <v>27</v>
      </c>
      <c r="I8" s="80" t="s">
        <v>28</v>
      </c>
      <c r="J8" s="80"/>
      <c r="K8" s="80"/>
      <c r="L8" s="127" t="s">
        <v>29</v>
      </c>
    </row>
    <row r="9" spans="1:12" ht="30">
      <c r="A9" s="56"/>
      <c r="B9" s="37" t="str">
        <f t="shared" si="0"/>
        <v>/IE007PL/CountrySpecificDataPL/CommunicationChannel/WebService</v>
      </c>
      <c r="C9" s="37" t="s">
        <v>1660</v>
      </c>
      <c r="D9" s="37" t="str">
        <f t="shared" si="1"/>
        <v>@Url</v>
      </c>
      <c r="E9" s="37"/>
      <c r="F9" s="131" t="s">
        <v>36</v>
      </c>
      <c r="G9" s="88"/>
      <c r="H9" s="56"/>
      <c r="I9" s="56" t="s">
        <v>18</v>
      </c>
      <c r="J9" s="56" t="s">
        <v>37</v>
      </c>
      <c r="K9" s="56"/>
      <c r="L9" s="91" t="s">
        <v>38</v>
      </c>
    </row>
    <row r="10" spans="1:12" ht="15">
      <c r="A10" s="174" t="s">
        <v>15</v>
      </c>
      <c r="B10" s="79" t="str">
        <f t="shared" si="0"/>
        <v>/IE007PL/CountrySpecificDataPL/CommunicationChannel</v>
      </c>
      <c r="C10" s="87" t="s">
        <v>1661</v>
      </c>
      <c r="D10" s="79" t="str">
        <f t="shared" si="1"/>
        <v>Seap</v>
      </c>
      <c r="E10" s="79"/>
      <c r="F10" s="132" t="s">
        <v>40</v>
      </c>
      <c r="G10" s="87"/>
      <c r="H10" s="80" t="s">
        <v>27</v>
      </c>
      <c r="I10" s="80" t="s">
        <v>28</v>
      </c>
      <c r="J10" s="80"/>
      <c r="K10" s="80"/>
      <c r="L10" s="127" t="s">
        <v>29</v>
      </c>
    </row>
    <row r="11" spans="1:12" ht="30">
      <c r="A11" s="56"/>
      <c r="B11" s="37" t="str">
        <f t="shared" si="0"/>
        <v>/IE007PL/CountrySpecificDataPL/CommunicationChannel/Seap</v>
      </c>
      <c r="C11" s="37" t="s">
        <v>1662</v>
      </c>
      <c r="D11" s="37" t="str">
        <f t="shared" si="1"/>
        <v>@SeapId</v>
      </c>
      <c r="E11" s="37"/>
      <c r="F11" s="131" t="s">
        <v>42</v>
      </c>
      <c r="G11" s="88"/>
      <c r="H11" s="56"/>
      <c r="I11" s="56" t="s">
        <v>18</v>
      </c>
      <c r="J11" s="56" t="s">
        <v>1824</v>
      </c>
      <c r="K11" s="56"/>
      <c r="L11" s="91"/>
    </row>
    <row r="12" spans="1:12" ht="15">
      <c r="A12" s="174" t="s">
        <v>15</v>
      </c>
      <c r="B12" s="79" t="str">
        <f t="shared" si="0"/>
        <v>/IE007PL/CountrySpecificDataPL/CommunicationChannel</v>
      </c>
      <c r="C12" s="87" t="s">
        <v>1663</v>
      </c>
      <c r="D12" s="79" t="str">
        <f t="shared" si="1"/>
        <v>Epuap</v>
      </c>
      <c r="E12" s="79"/>
      <c r="F12" s="132" t="s">
        <v>45</v>
      </c>
      <c r="G12" s="87"/>
      <c r="H12" s="80" t="s">
        <v>27</v>
      </c>
      <c r="I12" s="80" t="s">
        <v>28</v>
      </c>
      <c r="J12" s="80"/>
      <c r="K12" s="80"/>
      <c r="L12" s="127" t="s">
        <v>29</v>
      </c>
    </row>
    <row r="13" spans="1:12" ht="30">
      <c r="A13" s="56"/>
      <c r="B13" s="37" t="str">
        <f t="shared" si="0"/>
        <v>/IE007PL/CountrySpecificDataPL/CommunicationChannel/Epuap</v>
      </c>
      <c r="C13" s="37" t="s">
        <v>1664</v>
      </c>
      <c r="D13" s="37" t="str">
        <f t="shared" si="1"/>
        <v>@PodmiotId</v>
      </c>
      <c r="E13" s="37"/>
      <c r="F13" s="131" t="s">
        <v>47</v>
      </c>
      <c r="G13" s="88"/>
      <c r="H13" s="56"/>
      <c r="I13" s="56" t="s">
        <v>18</v>
      </c>
      <c r="J13" s="56" t="s">
        <v>43</v>
      </c>
      <c r="K13" s="56"/>
      <c r="L13" s="91"/>
    </row>
    <row r="14" spans="1:12" ht="30">
      <c r="A14" s="56"/>
      <c r="B14" s="37" t="str">
        <f t="shared" si="0"/>
        <v>/IE007PL/CountrySpecificDataPL/CommunicationChannel/Epuap</v>
      </c>
      <c r="C14" s="37" t="s">
        <v>1665</v>
      </c>
      <c r="D14" s="37" t="str">
        <f t="shared" si="1"/>
        <v>@SkrytkaId</v>
      </c>
      <c r="E14" s="37"/>
      <c r="F14" s="131" t="s">
        <v>49</v>
      </c>
      <c r="G14" s="88"/>
      <c r="H14" s="56"/>
      <c r="I14" s="56" t="s">
        <v>18</v>
      </c>
      <c r="J14" s="56" t="s">
        <v>50</v>
      </c>
      <c r="K14" s="56"/>
      <c r="L14" s="91"/>
    </row>
    <row r="15" spans="1:12" ht="60">
      <c r="A15" s="174" t="s">
        <v>15</v>
      </c>
      <c r="B15" s="79" t="str">
        <f t="shared" si="0"/>
        <v>/IE007PL/CountrySpecificDataPL</v>
      </c>
      <c r="C15" s="87" t="s">
        <v>1666</v>
      </c>
      <c r="D15" s="79" t="str">
        <f t="shared" si="1"/>
        <v>RepresentativeForCommunication</v>
      </c>
      <c r="E15" s="79"/>
      <c r="F15" s="132" t="s">
        <v>3994</v>
      </c>
      <c r="G15" s="79"/>
      <c r="H15" s="133" t="s">
        <v>27</v>
      </c>
      <c r="I15" s="133" t="s">
        <v>23</v>
      </c>
      <c r="J15" s="133"/>
      <c r="K15" s="133"/>
      <c r="L15" s="134"/>
    </row>
    <row r="16" spans="1:12" ht="30">
      <c r="A16" s="56"/>
      <c r="B16" s="37" t="str">
        <f t="shared" si="0"/>
        <v>/IE007PL/CountrySpecificDataPL/RepresentativeForCommunication</v>
      </c>
      <c r="C16" s="37" t="s">
        <v>1667</v>
      </c>
      <c r="D16" s="37" t="str">
        <f t="shared" si="1"/>
        <v>identificationNumber</v>
      </c>
      <c r="E16" s="37"/>
      <c r="F16" s="135"/>
      <c r="G16" s="37"/>
      <c r="H16" s="38"/>
      <c r="I16" s="38" t="s">
        <v>18</v>
      </c>
      <c r="J16" s="38" t="s">
        <v>178</v>
      </c>
      <c r="K16" s="38"/>
      <c r="L16" s="135" t="s">
        <v>1668</v>
      </c>
    </row>
    <row r="17" spans="1:12" ht="15">
      <c r="A17" s="28"/>
      <c r="B17" s="37" t="str">
        <f t="shared" si="0"/>
        <v>/IE007PL/CountrySpecificDataPL</v>
      </c>
      <c r="C17" s="37" t="s">
        <v>1669</v>
      </c>
      <c r="D17" s="37" t="str">
        <f t="shared" si="1"/>
        <v>LocationOfGoodsCodeFromAuthorisation</v>
      </c>
      <c r="E17" s="37"/>
      <c r="F17" s="135"/>
      <c r="G17" s="37"/>
      <c r="H17" s="38"/>
      <c r="I17" s="38"/>
      <c r="J17" s="38"/>
      <c r="K17" s="38"/>
      <c r="L17" s="135"/>
    </row>
    <row r="18" spans="1:12" ht="15">
      <c r="A18" s="174" t="s">
        <v>15</v>
      </c>
      <c r="B18" s="79" t="str">
        <f t="shared" si="0"/>
        <v>/IE007PL</v>
      </c>
      <c r="C18" s="79" t="s">
        <v>1670</v>
      </c>
      <c r="D18" s="79" t="str">
        <f t="shared" si="1"/>
        <v>CC007C</v>
      </c>
      <c r="E18" s="79"/>
      <c r="F18" s="134"/>
      <c r="G18" s="79"/>
      <c r="H18" s="133">
        <v>1</v>
      </c>
      <c r="I18" s="133" t="s">
        <v>18</v>
      </c>
      <c r="J18" s="133"/>
      <c r="K18" s="133"/>
      <c r="L18" s="134"/>
    </row>
    <row r="19" spans="1:12" ht="15">
      <c r="A19" s="56"/>
      <c r="B19" s="37" t="str">
        <f t="shared" si="0"/>
        <v>/IE007PL/CC007C</v>
      </c>
      <c r="C19" s="37" t="s">
        <v>1671</v>
      </c>
      <c r="D19" s="37" t="str">
        <f t="shared" si="1"/>
        <v>@PhaseID</v>
      </c>
      <c r="E19" s="37"/>
      <c r="F19" s="135" t="s">
        <v>3995</v>
      </c>
      <c r="G19" s="37"/>
      <c r="H19" s="38"/>
      <c r="I19" s="38" t="s">
        <v>23</v>
      </c>
      <c r="J19" s="38"/>
      <c r="K19" s="38"/>
      <c r="L19" s="44"/>
    </row>
    <row r="20" spans="1:12" ht="15">
      <c r="A20" s="56"/>
      <c r="B20" s="37" t="str">
        <f t="shared" si="0"/>
        <v>/IE007PL/CC007C</v>
      </c>
      <c r="C20" s="37" t="s">
        <v>1672</v>
      </c>
      <c r="D20" s="37" t="str">
        <f t="shared" si="1"/>
        <v>messageSender</v>
      </c>
      <c r="E20" s="37"/>
      <c r="F20" s="135" t="s">
        <v>2341</v>
      </c>
      <c r="G20" s="135"/>
      <c r="H20" s="38"/>
      <c r="I20" s="38" t="s">
        <v>18</v>
      </c>
      <c r="J20" s="38" t="s">
        <v>58</v>
      </c>
      <c r="K20" s="38"/>
      <c r="L20" s="44"/>
    </row>
    <row r="21" spans="1:12" ht="15">
      <c r="A21" s="56"/>
      <c r="B21" s="37" t="str">
        <f t="shared" si="0"/>
        <v>/IE007PL/CC007C</v>
      </c>
      <c r="C21" s="37" t="s">
        <v>1673</v>
      </c>
      <c r="D21" s="37" t="str">
        <f t="shared" si="1"/>
        <v>messageRecipient</v>
      </c>
      <c r="E21" s="37"/>
      <c r="F21" s="135" t="s">
        <v>2342</v>
      </c>
      <c r="G21" s="37"/>
      <c r="H21" s="38"/>
      <c r="I21" s="38" t="s">
        <v>18</v>
      </c>
      <c r="J21" s="38" t="s">
        <v>58</v>
      </c>
      <c r="K21" s="38"/>
      <c r="L21" s="44"/>
    </row>
    <row r="22" spans="1:12" ht="15">
      <c r="A22" s="56"/>
      <c r="B22" s="37" t="str">
        <f t="shared" si="0"/>
        <v>/IE007PL/CC007C</v>
      </c>
      <c r="C22" s="37" t="s">
        <v>1674</v>
      </c>
      <c r="D22" s="37" t="str">
        <f t="shared" si="1"/>
        <v>preparationDateAndTime</v>
      </c>
      <c r="E22" s="37"/>
      <c r="F22" s="135" t="s">
        <v>68</v>
      </c>
      <c r="G22" s="37"/>
      <c r="H22" s="38"/>
      <c r="I22" s="38" t="s">
        <v>18</v>
      </c>
      <c r="J22" s="38" t="s">
        <v>69</v>
      </c>
      <c r="K22" s="38"/>
      <c r="L22" s="44" t="s">
        <v>70</v>
      </c>
    </row>
    <row r="23" spans="1:12" ht="15">
      <c r="A23" s="56"/>
      <c r="B23" s="37" t="str">
        <f t="shared" si="0"/>
        <v>/IE007PL/CC007C</v>
      </c>
      <c r="C23" s="37" t="s">
        <v>1675</v>
      </c>
      <c r="D23" s="37" t="str">
        <f t="shared" si="1"/>
        <v>messageIdentification</v>
      </c>
      <c r="E23" s="37"/>
      <c r="F23" s="135" t="s">
        <v>3996</v>
      </c>
      <c r="G23" s="37"/>
      <c r="H23" s="38"/>
      <c r="I23" s="38" t="s">
        <v>18</v>
      </c>
      <c r="J23" s="38" t="s">
        <v>58</v>
      </c>
      <c r="K23" s="38"/>
      <c r="L23" s="44" t="s">
        <v>73</v>
      </c>
    </row>
    <row r="24" spans="1:12" ht="15">
      <c r="A24" s="56"/>
      <c r="B24" s="37" t="str">
        <f t="shared" si="0"/>
        <v>/IE007PL/CC007C</v>
      </c>
      <c r="C24" s="37" t="s">
        <v>1676</v>
      </c>
      <c r="D24" s="37" t="str">
        <f t="shared" si="1"/>
        <v>messageType</v>
      </c>
      <c r="E24" s="37"/>
      <c r="F24" s="135" t="s">
        <v>75</v>
      </c>
      <c r="G24" s="37"/>
      <c r="H24" s="38"/>
      <c r="I24" s="38" t="s">
        <v>18</v>
      </c>
      <c r="J24" s="38" t="s">
        <v>76</v>
      </c>
      <c r="K24" s="38" t="s">
        <v>77</v>
      </c>
      <c r="L24" s="44"/>
    </row>
    <row r="25" spans="1:12" ht="30">
      <c r="A25" s="56"/>
      <c r="B25" s="37" t="str">
        <f t="shared" si="0"/>
        <v>/IE007PL/CC007C</v>
      </c>
      <c r="C25" s="37" t="s">
        <v>1677</v>
      </c>
      <c r="D25" s="37" t="str">
        <f t="shared" si="1"/>
        <v>correlationIdentifier</v>
      </c>
      <c r="E25" s="37"/>
      <c r="F25" s="135" t="s">
        <v>1858</v>
      </c>
      <c r="G25" s="37"/>
      <c r="H25" s="38"/>
      <c r="I25" s="38" t="s">
        <v>28</v>
      </c>
      <c r="J25" s="38" t="s">
        <v>58</v>
      </c>
      <c r="K25" s="38"/>
      <c r="L25" s="44" t="s">
        <v>80</v>
      </c>
    </row>
    <row r="26" spans="1:12" ht="15">
      <c r="A26" s="174" t="s">
        <v>15</v>
      </c>
      <c r="B26" s="79" t="str">
        <f t="shared" si="0"/>
        <v>/IE007PL/CC007C</v>
      </c>
      <c r="C26" s="79" t="s">
        <v>1678</v>
      </c>
      <c r="D26" s="79" t="str">
        <f t="shared" si="1"/>
        <v>TransitOperation</v>
      </c>
      <c r="E26" s="79"/>
      <c r="F26" s="134" t="s">
        <v>3999</v>
      </c>
      <c r="G26" s="79"/>
      <c r="H26" s="133">
        <v>1</v>
      </c>
      <c r="I26" s="133" t="s">
        <v>18</v>
      </c>
      <c r="J26" s="133"/>
      <c r="K26" s="133"/>
      <c r="L26" s="134"/>
    </row>
    <row r="27" spans="1:12" ht="30">
      <c r="A27" s="56"/>
      <c r="B27" s="37" t="str">
        <f t="shared" si="0"/>
        <v>/IE007PL/CC007C/TransitOperation</v>
      </c>
      <c r="C27" s="37" t="s">
        <v>1679</v>
      </c>
      <c r="D27" s="37" t="str">
        <f t="shared" si="1"/>
        <v>MRN</v>
      </c>
      <c r="E27" s="37"/>
      <c r="F27" s="135" t="s">
        <v>1905</v>
      </c>
      <c r="G27" s="37"/>
      <c r="H27" s="38"/>
      <c r="I27" s="38" t="s">
        <v>18</v>
      </c>
      <c r="J27" s="38" t="s">
        <v>1502</v>
      </c>
      <c r="K27" s="56"/>
      <c r="L27" s="131" t="s">
        <v>1680</v>
      </c>
    </row>
    <row r="28" spans="1:12" ht="15">
      <c r="A28" s="56"/>
      <c r="B28" s="37" t="str">
        <f t="shared" si="0"/>
        <v>/IE007PL/CC007C/TransitOperation</v>
      </c>
      <c r="C28" s="37" t="s">
        <v>1681</v>
      </c>
      <c r="D28" s="37" t="str">
        <f t="shared" si="1"/>
        <v>arrivalNotificationDateAndTime</v>
      </c>
      <c r="E28" s="37"/>
      <c r="F28" s="135" t="s">
        <v>1906</v>
      </c>
      <c r="G28" s="37"/>
      <c r="H28" s="38"/>
      <c r="I28" s="38" t="s">
        <v>18</v>
      </c>
      <c r="J28" s="38" t="s">
        <v>69</v>
      </c>
      <c r="K28" s="56"/>
      <c r="L28" s="131" t="s">
        <v>70</v>
      </c>
    </row>
    <row r="29" spans="1:12" ht="15">
      <c r="A29" s="56"/>
      <c r="B29" s="37" t="str">
        <f t="shared" si="0"/>
        <v>/IE007PL/CC007C/TransitOperation</v>
      </c>
      <c r="C29" s="37" t="s">
        <v>1682</v>
      </c>
      <c r="D29" s="37" t="str">
        <f t="shared" si="1"/>
        <v>simplifiedProcedure</v>
      </c>
      <c r="E29" s="37"/>
      <c r="F29" s="135" t="s">
        <v>3997</v>
      </c>
      <c r="G29" s="37"/>
      <c r="H29" s="38"/>
      <c r="I29" s="38" t="s">
        <v>18</v>
      </c>
      <c r="J29" s="38" t="s">
        <v>103</v>
      </c>
      <c r="K29" s="56" t="s">
        <v>107</v>
      </c>
      <c r="L29" s="131"/>
    </row>
    <row r="30" spans="1:12" ht="30">
      <c r="A30" s="174" t="s">
        <v>15</v>
      </c>
      <c r="B30" s="79" t="str">
        <f t="shared" si="0"/>
        <v>/IE007PL/CC007C</v>
      </c>
      <c r="C30" s="79" t="s">
        <v>1683</v>
      </c>
      <c r="D30" s="79" t="str">
        <f t="shared" si="1"/>
        <v>Authorisation</v>
      </c>
      <c r="E30" s="79"/>
      <c r="F30" s="132" t="s">
        <v>1982</v>
      </c>
      <c r="G30" s="79"/>
      <c r="H30" s="133" t="s">
        <v>126</v>
      </c>
      <c r="I30" s="133" t="s">
        <v>28</v>
      </c>
      <c r="J30" s="133"/>
      <c r="K30" s="133"/>
      <c r="L30" s="134" t="s">
        <v>1684</v>
      </c>
    </row>
    <row r="31" spans="1:12" ht="15">
      <c r="A31" s="56"/>
      <c r="B31" s="37" t="str">
        <f t="shared" si="0"/>
        <v>/IE007PL/CC007C/Authorisation</v>
      </c>
      <c r="C31" s="37" t="s">
        <v>1685</v>
      </c>
      <c r="D31" s="37" t="str">
        <f t="shared" si="1"/>
        <v>sequenceNumber</v>
      </c>
      <c r="E31" s="37"/>
      <c r="F31" s="131" t="s">
        <v>129</v>
      </c>
      <c r="G31" s="37"/>
      <c r="H31" s="38"/>
      <c r="I31" s="38" t="s">
        <v>18</v>
      </c>
      <c r="J31" s="38" t="s">
        <v>1686</v>
      </c>
      <c r="K31" s="56"/>
      <c r="L31" s="131" t="s">
        <v>131</v>
      </c>
    </row>
    <row r="32" spans="1:12" ht="30">
      <c r="A32" s="56"/>
      <c r="B32" s="37" t="str">
        <f t="shared" si="0"/>
        <v>/IE007PL/CC007C/Authorisation</v>
      </c>
      <c r="C32" s="37" t="s">
        <v>1687</v>
      </c>
      <c r="D32" s="37" t="str">
        <f t="shared" si="1"/>
        <v>type</v>
      </c>
      <c r="E32" s="37"/>
      <c r="F32" s="131" t="s">
        <v>133</v>
      </c>
      <c r="G32" s="37"/>
      <c r="H32" s="38"/>
      <c r="I32" s="38" t="s">
        <v>18</v>
      </c>
      <c r="J32" s="38" t="s">
        <v>24</v>
      </c>
      <c r="K32" s="56" t="s">
        <v>1688</v>
      </c>
      <c r="L32" s="131" t="s">
        <v>1689</v>
      </c>
    </row>
    <row r="33" spans="1:12" ht="30">
      <c r="A33" s="56"/>
      <c r="B33" s="37" t="str">
        <f t="shared" si="0"/>
        <v>/IE007PL/CC007C/Authorisation</v>
      </c>
      <c r="C33" s="37" t="s">
        <v>1690</v>
      </c>
      <c r="D33" s="37" t="str">
        <f t="shared" si="1"/>
        <v>referenceNumber</v>
      </c>
      <c r="E33" s="37"/>
      <c r="F33" s="131" t="s">
        <v>137</v>
      </c>
      <c r="G33" s="37"/>
      <c r="H33" s="38"/>
      <c r="I33" s="38" t="s">
        <v>18</v>
      </c>
      <c r="J33" s="38" t="s">
        <v>58</v>
      </c>
      <c r="K33" s="56"/>
      <c r="L33" s="131" t="s">
        <v>1691</v>
      </c>
    </row>
    <row r="34" spans="1:12" ht="15">
      <c r="A34" s="174" t="s">
        <v>15</v>
      </c>
      <c r="B34" s="79" t="str">
        <f t="shared" si="0"/>
        <v>/IE007PL/CC007C</v>
      </c>
      <c r="C34" s="79" t="s">
        <v>1692</v>
      </c>
      <c r="D34" s="79" t="str">
        <f t="shared" si="1"/>
        <v>CustomsOfficeOfDestinationActual</v>
      </c>
      <c r="E34" s="79"/>
      <c r="F34" s="134" t="s">
        <v>1911</v>
      </c>
      <c r="G34" s="79"/>
      <c r="H34" s="133">
        <v>1</v>
      </c>
      <c r="I34" s="133" t="s">
        <v>18</v>
      </c>
      <c r="J34" s="133"/>
      <c r="K34" s="133"/>
      <c r="L34" s="134"/>
    </row>
    <row r="35" spans="1:12" ht="15">
      <c r="A35" s="56"/>
      <c r="B35" s="37" t="str">
        <f t="shared" ref="B35:B66" si="2">MID(C35,1,FIND("#",SUBSTITUTE(C35,"/","#",LEN(C35)-LEN(SUBSTITUTE(C35,"/",""))),1)-1)</f>
        <v>/IE007PL/CC007C/CustomsOfficeOfDestinationActual</v>
      </c>
      <c r="C35" s="37" t="s">
        <v>1693</v>
      </c>
      <c r="D35" s="37" t="str">
        <f t="shared" ref="D35:D66" si="3">RIGHT(C35,LEN(C35)-FIND("#",SUBSTITUTE(C35,"/","#",LEN(C35)-LEN(SUBSTITUTE(C35,"/",""))),1))</f>
        <v>referenceNumber</v>
      </c>
      <c r="E35" s="37"/>
      <c r="F35" s="135" t="s">
        <v>1912</v>
      </c>
      <c r="G35" s="37"/>
      <c r="H35" s="38"/>
      <c r="I35" s="38" t="s">
        <v>18</v>
      </c>
      <c r="J35" s="38" t="s">
        <v>142</v>
      </c>
      <c r="K35" s="38" t="s">
        <v>151</v>
      </c>
      <c r="L35" s="135" t="s">
        <v>1593</v>
      </c>
    </row>
    <row r="36" spans="1:12" ht="15">
      <c r="A36" s="174" t="s">
        <v>15</v>
      </c>
      <c r="B36" s="79" t="str">
        <f t="shared" si="2"/>
        <v>/IE007PL/CC007C</v>
      </c>
      <c r="C36" s="79" t="s">
        <v>1694</v>
      </c>
      <c r="D36" s="79" t="str">
        <f t="shared" si="3"/>
        <v>TraderAtDestination</v>
      </c>
      <c r="E36" s="79"/>
      <c r="F36" s="134" t="s">
        <v>1914</v>
      </c>
      <c r="G36" s="79"/>
      <c r="H36" s="133">
        <v>1</v>
      </c>
      <c r="I36" s="133" t="s">
        <v>18</v>
      </c>
      <c r="J36" s="133"/>
      <c r="K36" s="133"/>
      <c r="L36" s="134"/>
    </row>
    <row r="37" spans="1:12" ht="15">
      <c r="A37" s="56"/>
      <c r="B37" s="37" t="str">
        <f t="shared" si="2"/>
        <v>/IE007PL/CC007C/TraderAtDestination</v>
      </c>
      <c r="C37" s="37" t="s">
        <v>1695</v>
      </c>
      <c r="D37" s="37" t="str">
        <f t="shared" si="3"/>
        <v>identificationNumber</v>
      </c>
      <c r="E37" s="37"/>
      <c r="F37" s="131" t="s">
        <v>1981</v>
      </c>
      <c r="G37" s="37"/>
      <c r="H37" s="38"/>
      <c r="I37" s="38" t="s">
        <v>18</v>
      </c>
      <c r="J37" s="38" t="s">
        <v>178</v>
      </c>
      <c r="K37" s="56"/>
      <c r="L37" s="131" t="s">
        <v>355</v>
      </c>
    </row>
    <row r="38" spans="1:12" ht="15">
      <c r="A38" s="56"/>
      <c r="B38" s="37" t="str">
        <f t="shared" si="2"/>
        <v>/IE007PL/CC007C/TraderAtDestination</v>
      </c>
      <c r="C38" s="37" t="s">
        <v>1696</v>
      </c>
      <c r="D38" s="37" t="str">
        <f t="shared" si="3"/>
        <v>communicationLanguageAtDestination</v>
      </c>
      <c r="E38" s="37"/>
      <c r="F38" s="131" t="s">
        <v>1913</v>
      </c>
      <c r="G38" s="37"/>
      <c r="H38" s="38"/>
      <c r="I38" s="38" t="s">
        <v>23</v>
      </c>
      <c r="J38" s="38" t="s">
        <v>116</v>
      </c>
      <c r="K38" s="56" t="s">
        <v>117</v>
      </c>
      <c r="L38" s="131" t="s">
        <v>118</v>
      </c>
    </row>
    <row r="39" spans="1:12" ht="15">
      <c r="A39" s="174" t="s">
        <v>15</v>
      </c>
      <c r="B39" s="79" t="str">
        <f t="shared" si="2"/>
        <v>/IE007PL/CC007C</v>
      </c>
      <c r="C39" s="79" t="s">
        <v>1697</v>
      </c>
      <c r="D39" s="79" t="str">
        <f t="shared" si="3"/>
        <v>Consignment</v>
      </c>
      <c r="E39" s="79"/>
      <c r="F39" s="132" t="s">
        <v>299</v>
      </c>
      <c r="G39" s="79"/>
      <c r="H39" s="133">
        <v>1</v>
      </c>
      <c r="I39" s="133" t="s">
        <v>18</v>
      </c>
      <c r="J39" s="133"/>
      <c r="K39" s="133"/>
      <c r="L39" s="134"/>
    </row>
    <row r="40" spans="1:12" ht="15">
      <c r="A40" s="174" t="s">
        <v>15</v>
      </c>
      <c r="B40" s="79" t="str">
        <f t="shared" si="2"/>
        <v>/IE007PL/CC007C/Consignment</v>
      </c>
      <c r="C40" s="79" t="s">
        <v>1698</v>
      </c>
      <c r="D40" s="79" t="str">
        <f t="shared" si="3"/>
        <v>LocationOfGoods</v>
      </c>
      <c r="E40" s="79"/>
      <c r="F40" s="132" t="s">
        <v>464</v>
      </c>
      <c r="G40" s="79"/>
      <c r="H40" s="133">
        <v>1</v>
      </c>
      <c r="I40" s="133" t="s">
        <v>18</v>
      </c>
      <c r="J40" s="133"/>
      <c r="K40" s="133"/>
      <c r="L40" s="134"/>
    </row>
    <row r="41" spans="1:12" ht="15">
      <c r="A41" s="56"/>
      <c r="B41" s="37" t="str">
        <f t="shared" si="2"/>
        <v>/IE007PL/CC007C/Consignment/LocationOfGoods</v>
      </c>
      <c r="C41" s="37" t="s">
        <v>1699</v>
      </c>
      <c r="D41" s="37" t="str">
        <f t="shared" si="3"/>
        <v>typeOfLocation</v>
      </c>
      <c r="E41" s="37"/>
      <c r="F41" s="131" t="s">
        <v>467</v>
      </c>
      <c r="G41" s="37"/>
      <c r="H41" s="38"/>
      <c r="I41" s="38" t="s">
        <v>18</v>
      </c>
      <c r="J41" s="38" t="s">
        <v>93</v>
      </c>
      <c r="K41" s="56" t="s">
        <v>468</v>
      </c>
      <c r="L41" s="131"/>
    </row>
    <row r="42" spans="1:12" ht="15">
      <c r="A42" s="56"/>
      <c r="B42" s="37" t="str">
        <f t="shared" si="2"/>
        <v>/IE007PL/CC007C/Consignment/LocationOfGoods</v>
      </c>
      <c r="C42" s="37" t="s">
        <v>1700</v>
      </c>
      <c r="D42" s="37" t="str">
        <f t="shared" si="3"/>
        <v>qualifierOfIdentification</v>
      </c>
      <c r="E42" s="37"/>
      <c r="F42" s="131" t="s">
        <v>470</v>
      </c>
      <c r="G42" s="37"/>
      <c r="H42" s="38"/>
      <c r="I42" s="38" t="s">
        <v>18</v>
      </c>
      <c r="J42" s="38" t="s">
        <v>93</v>
      </c>
      <c r="K42" s="56" t="s">
        <v>471</v>
      </c>
      <c r="L42" s="131" t="s">
        <v>472</v>
      </c>
    </row>
    <row r="43" spans="1:12" ht="30">
      <c r="A43" s="56"/>
      <c r="B43" s="37" t="str">
        <f t="shared" si="2"/>
        <v>/IE007PL/CC007C/Consignment/LocationOfGoods</v>
      </c>
      <c r="C43" s="37" t="s">
        <v>1701</v>
      </c>
      <c r="D43" s="37" t="str">
        <f t="shared" si="3"/>
        <v>authorisationNumber</v>
      </c>
      <c r="E43" s="37"/>
      <c r="F43" s="131" t="s">
        <v>474</v>
      </c>
      <c r="G43" s="37"/>
      <c r="H43" s="38"/>
      <c r="I43" s="38" t="s">
        <v>28</v>
      </c>
      <c r="J43" s="38" t="s">
        <v>58</v>
      </c>
      <c r="K43" s="56"/>
      <c r="L43" s="131" t="s">
        <v>475</v>
      </c>
    </row>
    <row r="44" spans="1:12" ht="30">
      <c r="A44" s="56"/>
      <c r="B44" s="37" t="str">
        <f t="shared" si="2"/>
        <v>/IE007PL/CC007C/Consignment/LocationOfGoods</v>
      </c>
      <c r="C44" s="37" t="s">
        <v>1702</v>
      </c>
      <c r="D44" s="37" t="str">
        <f t="shared" si="3"/>
        <v>additionalIdentifier</v>
      </c>
      <c r="E44" s="37"/>
      <c r="F44" s="131" t="s">
        <v>477</v>
      </c>
      <c r="G44" s="37"/>
      <c r="H44" s="38"/>
      <c r="I44" s="38" t="s">
        <v>28</v>
      </c>
      <c r="J44" s="38" t="s">
        <v>24</v>
      </c>
      <c r="K44" s="56"/>
      <c r="L44" s="131" t="s">
        <v>478</v>
      </c>
    </row>
    <row r="45" spans="1:12" ht="15">
      <c r="A45" s="56"/>
      <c r="B45" s="37" t="str">
        <f t="shared" si="2"/>
        <v>/IE007PL/CC007C/Consignment/LocationOfGoods</v>
      </c>
      <c r="C45" s="37" t="s">
        <v>1703</v>
      </c>
      <c r="D45" s="37" t="str">
        <f t="shared" si="3"/>
        <v>UNLocode</v>
      </c>
      <c r="E45" s="37"/>
      <c r="F45" s="131" t="s">
        <v>480</v>
      </c>
      <c r="G45" s="37"/>
      <c r="H45" s="38"/>
      <c r="I45" s="38" t="s">
        <v>28</v>
      </c>
      <c r="J45" s="38" t="s">
        <v>178</v>
      </c>
      <c r="K45" s="56" t="s">
        <v>481</v>
      </c>
      <c r="L45" s="131" t="s">
        <v>475</v>
      </c>
    </row>
    <row r="46" spans="1:12" ht="15">
      <c r="A46" s="174" t="s">
        <v>15</v>
      </c>
      <c r="B46" s="79" t="str">
        <f t="shared" si="2"/>
        <v>/IE007PL/CC007C/Consignment/LocationOfGoods</v>
      </c>
      <c r="C46" s="79" t="s">
        <v>1704</v>
      </c>
      <c r="D46" s="79" t="str">
        <f t="shared" si="3"/>
        <v>CustomsOffice</v>
      </c>
      <c r="E46" s="79"/>
      <c r="F46" s="132" t="s">
        <v>483</v>
      </c>
      <c r="G46" s="79"/>
      <c r="H46" s="133" t="s">
        <v>27</v>
      </c>
      <c r="I46" s="133" t="s">
        <v>28</v>
      </c>
      <c r="J46" s="133"/>
      <c r="K46" s="133"/>
      <c r="L46" s="134" t="s">
        <v>475</v>
      </c>
    </row>
    <row r="47" spans="1:12" ht="15">
      <c r="A47" s="56"/>
      <c r="B47" s="37" t="str">
        <f t="shared" si="2"/>
        <v>/IE007PL/CC007C/Consignment/LocationOfGoods/CustomsOffice</v>
      </c>
      <c r="C47" s="37" t="s">
        <v>1705</v>
      </c>
      <c r="D47" s="37" t="str">
        <f t="shared" si="3"/>
        <v>referenceNumber</v>
      </c>
      <c r="E47" s="37"/>
      <c r="F47" s="131" t="s">
        <v>485</v>
      </c>
      <c r="G47" s="37"/>
      <c r="H47" s="38"/>
      <c r="I47" s="38" t="s">
        <v>18</v>
      </c>
      <c r="J47" s="38" t="s">
        <v>142</v>
      </c>
      <c r="K47" s="56" t="s">
        <v>486</v>
      </c>
      <c r="L47" s="131"/>
    </row>
    <row r="48" spans="1:12" ht="15">
      <c r="A48" s="174" t="s">
        <v>15</v>
      </c>
      <c r="B48" s="79" t="str">
        <f t="shared" si="2"/>
        <v>/IE007PL/CC007C/Consignment/LocationOfGoods</v>
      </c>
      <c r="C48" s="79" t="s">
        <v>1706</v>
      </c>
      <c r="D48" s="79" t="str">
        <f t="shared" si="3"/>
        <v>GNSS</v>
      </c>
      <c r="E48" s="79"/>
      <c r="F48" s="132" t="s">
        <v>488</v>
      </c>
      <c r="G48" s="79"/>
      <c r="H48" s="133" t="s">
        <v>27</v>
      </c>
      <c r="I48" s="133" t="s">
        <v>28</v>
      </c>
      <c r="J48" s="133"/>
      <c r="K48" s="133"/>
      <c r="L48" s="134" t="s">
        <v>475</v>
      </c>
    </row>
    <row r="49" spans="1:12" ht="30">
      <c r="A49" s="56"/>
      <c r="B49" s="37" t="str">
        <f t="shared" si="2"/>
        <v>/IE007PL/CC007C/Consignment/LocationOfGoods/GNSS</v>
      </c>
      <c r="C49" s="37" t="s">
        <v>1707</v>
      </c>
      <c r="D49" s="37" t="str">
        <f t="shared" si="3"/>
        <v>latitude</v>
      </c>
      <c r="E49" s="37"/>
      <c r="F49" s="131" t="s">
        <v>490</v>
      </c>
      <c r="G49" s="37"/>
      <c r="H49" s="38"/>
      <c r="I49" s="38" t="s">
        <v>18</v>
      </c>
      <c r="J49" s="38" t="s">
        <v>178</v>
      </c>
      <c r="K49" s="56"/>
      <c r="L49" s="131" t="s">
        <v>491</v>
      </c>
    </row>
    <row r="50" spans="1:12" ht="30">
      <c r="A50" s="56"/>
      <c r="B50" s="37" t="str">
        <f t="shared" si="2"/>
        <v>/IE007PL/CC007C/Consignment/LocationOfGoods/GNSS</v>
      </c>
      <c r="C50" s="37" t="s">
        <v>1708</v>
      </c>
      <c r="D50" s="37" t="str">
        <f t="shared" si="3"/>
        <v>longitude</v>
      </c>
      <c r="E50" s="37"/>
      <c r="F50" s="131" t="s">
        <v>493</v>
      </c>
      <c r="G50" s="37"/>
      <c r="H50" s="38"/>
      <c r="I50" s="38" t="s">
        <v>18</v>
      </c>
      <c r="J50" s="38" t="s">
        <v>178</v>
      </c>
      <c r="K50" s="56"/>
      <c r="L50" s="131" t="s">
        <v>491</v>
      </c>
    </row>
    <row r="51" spans="1:12" ht="15">
      <c r="A51" s="174" t="s">
        <v>15</v>
      </c>
      <c r="B51" s="79" t="str">
        <f t="shared" si="2"/>
        <v>/IE007PL/CC007C/Consignment/LocationOfGoods</v>
      </c>
      <c r="C51" s="79" t="s">
        <v>1709</v>
      </c>
      <c r="D51" s="79" t="str">
        <f t="shared" si="3"/>
        <v>EconomicOperator</v>
      </c>
      <c r="E51" s="79"/>
      <c r="F51" s="132" t="s">
        <v>495</v>
      </c>
      <c r="G51" s="79"/>
      <c r="H51" s="133" t="s">
        <v>27</v>
      </c>
      <c r="I51" s="133" t="s">
        <v>28</v>
      </c>
      <c r="J51" s="133"/>
      <c r="K51" s="133"/>
      <c r="L51" s="134" t="s">
        <v>475</v>
      </c>
    </row>
    <row r="52" spans="1:12" ht="15">
      <c r="A52" s="56"/>
      <c r="B52" s="37" t="str">
        <f t="shared" si="2"/>
        <v>/IE007PL/CC007C/Consignment/LocationOfGoods/EconomicOperator</v>
      </c>
      <c r="C52" s="37" t="s">
        <v>1710</v>
      </c>
      <c r="D52" s="37" t="str">
        <f t="shared" si="3"/>
        <v>identificationNumber</v>
      </c>
      <c r="E52" s="37"/>
      <c r="F52" s="131" t="s">
        <v>236</v>
      </c>
      <c r="G52" s="37"/>
      <c r="H52" s="38"/>
      <c r="I52" s="38" t="s">
        <v>18</v>
      </c>
      <c r="J52" s="38" t="s">
        <v>178</v>
      </c>
      <c r="K52" s="56"/>
      <c r="L52" s="131" t="s">
        <v>355</v>
      </c>
    </row>
    <row r="53" spans="1:12" ht="15">
      <c r="A53" s="174" t="s">
        <v>15</v>
      </c>
      <c r="B53" s="79" t="str">
        <f t="shared" si="2"/>
        <v>/IE007PL/CC007C/Consignment/LocationOfGoods</v>
      </c>
      <c r="C53" s="79" t="s">
        <v>1711</v>
      </c>
      <c r="D53" s="79" t="str">
        <f t="shared" si="3"/>
        <v>Address</v>
      </c>
      <c r="E53" s="79"/>
      <c r="F53" s="132" t="s">
        <v>499</v>
      </c>
      <c r="G53" s="79"/>
      <c r="H53" s="133" t="s">
        <v>27</v>
      </c>
      <c r="I53" s="133" t="s">
        <v>28</v>
      </c>
      <c r="J53" s="133"/>
      <c r="K53" s="133"/>
      <c r="L53" s="134" t="s">
        <v>475</v>
      </c>
    </row>
    <row r="54" spans="1:12" ht="15">
      <c r="A54" s="56"/>
      <c r="B54" s="37" t="str">
        <f t="shared" si="2"/>
        <v>/IE007PL/CC007C/Consignment/LocationOfGoods/Address</v>
      </c>
      <c r="C54" s="37" t="s">
        <v>1712</v>
      </c>
      <c r="D54" s="37" t="str">
        <f t="shared" si="3"/>
        <v>streetAndNumber</v>
      </c>
      <c r="E54" s="37"/>
      <c r="F54" s="131" t="s">
        <v>199</v>
      </c>
      <c r="G54" s="37"/>
      <c r="H54" s="38"/>
      <c r="I54" s="38" t="s">
        <v>18</v>
      </c>
      <c r="J54" s="38" t="s">
        <v>184</v>
      </c>
      <c r="K54" s="56"/>
      <c r="L54" s="131"/>
    </row>
    <row r="55" spans="1:12" ht="15">
      <c r="A55" s="56"/>
      <c r="B55" s="37" t="str">
        <f t="shared" si="2"/>
        <v>/IE007PL/CC007C/Consignment/LocationOfGoods/Address</v>
      </c>
      <c r="C55" s="37" t="s">
        <v>1713</v>
      </c>
      <c r="D55" s="37" t="str">
        <f t="shared" si="3"/>
        <v>postcode</v>
      </c>
      <c r="E55" s="37"/>
      <c r="F55" s="131" t="s">
        <v>211</v>
      </c>
      <c r="G55" s="37"/>
      <c r="H55" s="38"/>
      <c r="I55" s="38" t="s">
        <v>28</v>
      </c>
      <c r="J55" s="38" t="s">
        <v>178</v>
      </c>
      <c r="K55" s="56"/>
      <c r="L55" s="131" t="s">
        <v>213</v>
      </c>
    </row>
    <row r="56" spans="1:12" ht="15">
      <c r="A56" s="56"/>
      <c r="B56" s="37" t="str">
        <f t="shared" si="2"/>
        <v>/IE007PL/CC007C/Consignment/LocationOfGoods/Address</v>
      </c>
      <c r="C56" s="37" t="s">
        <v>1714</v>
      </c>
      <c r="D56" s="37" t="str">
        <f t="shared" si="3"/>
        <v>city</v>
      </c>
      <c r="E56" s="37"/>
      <c r="F56" s="131" t="s">
        <v>215</v>
      </c>
      <c r="G56" s="37"/>
      <c r="H56" s="38"/>
      <c r="I56" s="38" t="s">
        <v>18</v>
      </c>
      <c r="J56" s="38" t="s">
        <v>58</v>
      </c>
      <c r="K56" s="56"/>
      <c r="L56" s="131"/>
    </row>
    <row r="57" spans="1:12" ht="15">
      <c r="A57" s="56"/>
      <c r="B57" s="37" t="str">
        <f t="shared" si="2"/>
        <v>/IE007PL/CC007C/Consignment/LocationOfGoods/Address</v>
      </c>
      <c r="C57" s="37" t="s">
        <v>1715</v>
      </c>
      <c r="D57" s="37" t="str">
        <f t="shared" si="3"/>
        <v>country</v>
      </c>
      <c r="E57" s="37"/>
      <c r="F57" s="131" t="s">
        <v>194</v>
      </c>
      <c r="G57" s="37"/>
      <c r="H57" s="38"/>
      <c r="I57" s="38" t="s">
        <v>18</v>
      </c>
      <c r="J57" s="38" t="s">
        <v>116</v>
      </c>
      <c r="K57" s="56" t="s">
        <v>504</v>
      </c>
      <c r="L57" s="131"/>
    </row>
    <row r="58" spans="1:12" ht="15">
      <c r="A58" s="174" t="s">
        <v>15</v>
      </c>
      <c r="B58" s="79" t="str">
        <f t="shared" si="2"/>
        <v>/IE007PL/CC007C/Consignment/LocationOfGoods</v>
      </c>
      <c r="C58" s="79" t="s">
        <v>1716</v>
      </c>
      <c r="D58" s="79" t="str">
        <f t="shared" si="3"/>
        <v>PostcodeAddress</v>
      </c>
      <c r="E58" s="79"/>
      <c r="F58" s="132" t="s">
        <v>506</v>
      </c>
      <c r="G58" s="79"/>
      <c r="H58" s="133" t="s">
        <v>27</v>
      </c>
      <c r="I58" s="133" t="s">
        <v>28</v>
      </c>
      <c r="J58" s="133"/>
      <c r="K58" s="133"/>
      <c r="L58" s="134" t="s">
        <v>475</v>
      </c>
    </row>
    <row r="59" spans="1:12" ht="15">
      <c r="A59" s="56"/>
      <c r="B59" s="37" t="str">
        <f t="shared" si="2"/>
        <v>/IE007PL/CC007C/Consignment/LocationOfGoods/PostcodeAddress</v>
      </c>
      <c r="C59" s="37" t="s">
        <v>1717</v>
      </c>
      <c r="D59" s="37" t="str">
        <f t="shared" si="3"/>
        <v>houseNumber</v>
      </c>
      <c r="E59" s="37"/>
      <c r="F59" s="131" t="s">
        <v>508</v>
      </c>
      <c r="G59" s="37"/>
      <c r="H59" s="38"/>
      <c r="I59" s="38" t="s">
        <v>28</v>
      </c>
      <c r="J59" s="38" t="s">
        <v>178</v>
      </c>
      <c r="K59" s="56"/>
      <c r="L59" s="131" t="s">
        <v>509</v>
      </c>
    </row>
    <row r="60" spans="1:12" ht="15">
      <c r="A60" s="56"/>
      <c r="B60" s="37" t="str">
        <f t="shared" si="2"/>
        <v>/IE007PL/CC007C/Consignment/LocationOfGoods/PostcodeAddress</v>
      </c>
      <c r="C60" s="37" t="s">
        <v>1718</v>
      </c>
      <c r="D60" s="37" t="str">
        <f t="shared" si="3"/>
        <v>postcode</v>
      </c>
      <c r="E60" s="37"/>
      <c r="F60" s="131" t="s">
        <v>211</v>
      </c>
      <c r="G60" s="37"/>
      <c r="H60" s="38"/>
      <c r="I60" s="38" t="s">
        <v>18</v>
      </c>
      <c r="J60" s="38" t="s">
        <v>178</v>
      </c>
      <c r="K60" s="56"/>
      <c r="L60" s="131"/>
    </row>
    <row r="61" spans="1:12" ht="15">
      <c r="A61" s="56"/>
      <c r="B61" s="37" t="str">
        <f t="shared" si="2"/>
        <v>/IE007PL/CC007C/Consignment/LocationOfGoods/PostcodeAddress</v>
      </c>
      <c r="C61" s="37" t="s">
        <v>1719</v>
      </c>
      <c r="D61" s="37" t="str">
        <f t="shared" si="3"/>
        <v>country</v>
      </c>
      <c r="E61" s="37"/>
      <c r="F61" s="131" t="s">
        <v>194</v>
      </c>
      <c r="G61" s="37"/>
      <c r="H61" s="38"/>
      <c r="I61" s="38" t="s">
        <v>18</v>
      </c>
      <c r="J61" s="38" t="s">
        <v>116</v>
      </c>
      <c r="K61" s="56" t="s">
        <v>512</v>
      </c>
      <c r="L61" s="131"/>
    </row>
    <row r="62" spans="1:12" ht="30">
      <c r="A62" s="174" t="s">
        <v>15</v>
      </c>
      <c r="B62" s="79" t="str">
        <f t="shared" si="2"/>
        <v>/IE007PL/CC007C/Consignment/LocationOfGoods</v>
      </c>
      <c r="C62" s="79" t="s">
        <v>1720</v>
      </c>
      <c r="D62" s="79" t="str">
        <f t="shared" si="3"/>
        <v>ContactPerson</v>
      </c>
      <c r="E62" s="79"/>
      <c r="F62" s="132" t="s">
        <v>514</v>
      </c>
      <c r="G62" s="79"/>
      <c r="H62" s="133" t="s">
        <v>27</v>
      </c>
      <c r="I62" s="133" t="s">
        <v>28</v>
      </c>
      <c r="J62" s="133"/>
      <c r="K62" s="133"/>
      <c r="L62" s="134" t="s">
        <v>515</v>
      </c>
    </row>
    <row r="63" spans="1:12" ht="15">
      <c r="A63" s="56"/>
      <c r="B63" s="37" t="str">
        <f t="shared" si="2"/>
        <v>/IE007PL/CC007C/Consignment/LocationOfGoods/ContactPerson</v>
      </c>
      <c r="C63" s="37" t="s">
        <v>1721</v>
      </c>
      <c r="D63" s="37" t="str">
        <f t="shared" si="3"/>
        <v>name</v>
      </c>
      <c r="E63" s="37"/>
      <c r="F63" s="131" t="s">
        <v>225</v>
      </c>
      <c r="G63" s="37"/>
      <c r="H63" s="38"/>
      <c r="I63" s="38" t="s">
        <v>18</v>
      </c>
      <c r="J63" s="38" t="s">
        <v>1722</v>
      </c>
      <c r="K63" s="56"/>
      <c r="L63" s="131"/>
    </row>
    <row r="64" spans="1:12" ht="15">
      <c r="A64" s="56"/>
      <c r="B64" s="37" t="str">
        <f t="shared" si="2"/>
        <v>/IE007PL/CC007C/Consignment/LocationOfGoods/ContactPerson</v>
      </c>
      <c r="C64" s="37" t="s">
        <v>1723</v>
      </c>
      <c r="D64" s="37" t="str">
        <f t="shared" si="3"/>
        <v>phoneNumber</v>
      </c>
      <c r="E64" s="37"/>
      <c r="F64" s="131" t="s">
        <v>227</v>
      </c>
      <c r="G64" s="37"/>
      <c r="H64" s="38"/>
      <c r="I64" s="38" t="s">
        <v>18</v>
      </c>
      <c r="J64" s="38" t="s">
        <v>58</v>
      </c>
      <c r="K64" s="56"/>
      <c r="L64" s="131"/>
    </row>
    <row r="65" spans="1:12" ht="15">
      <c r="A65" s="56"/>
      <c r="B65" s="37" t="str">
        <f t="shared" si="2"/>
        <v>/IE007PL/CC007C/Consignment/LocationOfGoods/ContactPerson</v>
      </c>
      <c r="C65" s="37" t="s">
        <v>1724</v>
      </c>
      <c r="D65" s="37" t="str">
        <f t="shared" si="3"/>
        <v>eMailAddress</v>
      </c>
      <c r="E65" s="37"/>
      <c r="F65" s="131" t="s">
        <v>230</v>
      </c>
      <c r="G65" s="37"/>
      <c r="H65" s="38"/>
      <c r="I65" s="38" t="s">
        <v>23</v>
      </c>
      <c r="J65" s="38" t="s">
        <v>231</v>
      </c>
      <c r="K65" s="56"/>
      <c r="L65" s="131" t="s">
        <v>70</v>
      </c>
    </row>
    <row r="66" spans="1:12" ht="15">
      <c r="A66" s="174" t="s">
        <v>15</v>
      </c>
      <c r="B66" s="79" t="str">
        <f t="shared" si="2"/>
        <v>/IE007PL/CC007C/Consignment</v>
      </c>
      <c r="C66" s="79" t="s">
        <v>1725</v>
      </c>
      <c r="D66" s="79" t="str">
        <f t="shared" si="3"/>
        <v>Incident</v>
      </c>
      <c r="E66" s="79"/>
      <c r="F66" s="134" t="s">
        <v>1915</v>
      </c>
      <c r="G66" s="79"/>
      <c r="H66" s="133" t="s">
        <v>126</v>
      </c>
      <c r="I66" s="133" t="s">
        <v>23</v>
      </c>
      <c r="J66" s="133"/>
      <c r="K66" s="133"/>
      <c r="L66" s="134"/>
    </row>
    <row r="67" spans="1:12" ht="15">
      <c r="A67" s="56"/>
      <c r="B67" s="37" t="str">
        <f t="shared" ref="B67:B98" si="4">MID(C67,1,FIND("#",SUBSTITUTE(C67,"/","#",LEN(C67)-LEN(SUBSTITUTE(C67,"/",""))),1)-1)</f>
        <v>/IE007PL/CC007C/Consignment/Incident</v>
      </c>
      <c r="C67" s="37" t="s">
        <v>1726</v>
      </c>
      <c r="D67" s="37" t="str">
        <f t="shared" ref="D67:D98" si="5">RIGHT(C67,LEN(C67)-FIND("#",SUBSTITUTE(C67,"/","#",LEN(C67)-LEN(SUBSTITUTE(C67,"/",""))),1))</f>
        <v>sequenceNumber</v>
      </c>
      <c r="E67" s="37"/>
      <c r="F67" s="131" t="s">
        <v>129</v>
      </c>
      <c r="G67" s="37"/>
      <c r="H67" s="38"/>
      <c r="I67" s="38" t="s">
        <v>18</v>
      </c>
      <c r="J67" s="38" t="s">
        <v>88</v>
      </c>
      <c r="K67" s="56"/>
      <c r="L67" s="131" t="s">
        <v>131</v>
      </c>
    </row>
    <row r="68" spans="1:12" ht="15">
      <c r="A68" s="56"/>
      <c r="B68" s="37" t="str">
        <f t="shared" si="4"/>
        <v>/IE007PL/CC007C/Consignment/Incident</v>
      </c>
      <c r="C68" s="37" t="s">
        <v>1727</v>
      </c>
      <c r="D68" s="37" t="str">
        <f t="shared" si="5"/>
        <v>code</v>
      </c>
      <c r="E68" s="37"/>
      <c r="F68" s="135" t="s">
        <v>1916</v>
      </c>
      <c r="G68" s="37"/>
      <c r="H68" s="38"/>
      <c r="I68" s="38" t="s">
        <v>18</v>
      </c>
      <c r="J68" s="38" t="s">
        <v>103</v>
      </c>
      <c r="K68" s="56" t="s">
        <v>1728</v>
      </c>
      <c r="L68" s="131"/>
    </row>
    <row r="69" spans="1:12" ht="15">
      <c r="A69" s="56"/>
      <c r="B69" s="37" t="str">
        <f t="shared" si="4"/>
        <v>/IE007PL/CC007C/Consignment/Incident</v>
      </c>
      <c r="C69" s="37" t="s">
        <v>1729</v>
      </c>
      <c r="D69" s="37" t="str">
        <f t="shared" si="5"/>
        <v>text</v>
      </c>
      <c r="E69" s="37"/>
      <c r="F69" s="135" t="s">
        <v>1917</v>
      </c>
      <c r="G69" s="37"/>
      <c r="H69" s="38"/>
      <c r="I69" s="38" t="s">
        <v>18</v>
      </c>
      <c r="J69" s="38" t="s">
        <v>653</v>
      </c>
      <c r="K69" s="56"/>
      <c r="L69" s="131"/>
    </row>
    <row r="70" spans="1:12" ht="15">
      <c r="A70" s="174" t="s">
        <v>15</v>
      </c>
      <c r="B70" s="79" t="str">
        <f t="shared" si="4"/>
        <v>/IE007PL/CC007C/Consignment/Incident</v>
      </c>
      <c r="C70" s="79" t="s">
        <v>1730</v>
      </c>
      <c r="D70" s="79" t="str">
        <f t="shared" si="5"/>
        <v>Endorsement</v>
      </c>
      <c r="E70" s="79"/>
      <c r="F70" s="134" t="s">
        <v>1918</v>
      </c>
      <c r="G70" s="79"/>
      <c r="H70" s="133" t="s">
        <v>27</v>
      </c>
      <c r="I70" s="133" t="s">
        <v>23</v>
      </c>
      <c r="J70" s="133"/>
      <c r="K70" s="133"/>
      <c r="L70" s="134"/>
    </row>
    <row r="71" spans="1:12" ht="15">
      <c r="A71" s="56"/>
      <c r="B71" s="37" t="str">
        <f t="shared" si="4"/>
        <v>/IE007PL/CC007C/Consignment/Incident/Endorsement</v>
      </c>
      <c r="C71" s="37" t="s">
        <v>1731</v>
      </c>
      <c r="D71" s="37" t="str">
        <f t="shared" si="5"/>
        <v>date</v>
      </c>
      <c r="E71" s="37"/>
      <c r="F71" s="135" t="s">
        <v>1922</v>
      </c>
      <c r="G71" s="37"/>
      <c r="H71" s="38"/>
      <c r="I71" s="38" t="s">
        <v>18</v>
      </c>
      <c r="J71" s="38" t="s">
        <v>433</v>
      </c>
      <c r="K71" s="56"/>
      <c r="L71" s="131" t="s">
        <v>70</v>
      </c>
    </row>
    <row r="72" spans="1:12" ht="15">
      <c r="A72" s="56"/>
      <c r="B72" s="37" t="str">
        <f t="shared" si="4"/>
        <v>/IE007PL/CC007C/Consignment/Incident/Endorsement</v>
      </c>
      <c r="C72" s="37" t="s">
        <v>1732</v>
      </c>
      <c r="D72" s="37" t="str">
        <f t="shared" si="5"/>
        <v>authority</v>
      </c>
      <c r="E72" s="37"/>
      <c r="F72" s="135" t="s">
        <v>1921</v>
      </c>
      <c r="G72" s="37"/>
      <c r="H72" s="38"/>
      <c r="I72" s="38" t="s">
        <v>18</v>
      </c>
      <c r="J72" s="38" t="s">
        <v>58</v>
      </c>
      <c r="K72" s="56"/>
      <c r="L72" s="131"/>
    </row>
    <row r="73" spans="1:12" ht="15">
      <c r="A73" s="56"/>
      <c r="B73" s="37" t="str">
        <f t="shared" si="4"/>
        <v>/IE007PL/CC007C/Consignment/Incident/Endorsement</v>
      </c>
      <c r="C73" s="37" t="s">
        <v>1733</v>
      </c>
      <c r="D73" s="37" t="str">
        <f t="shared" si="5"/>
        <v>place</v>
      </c>
      <c r="E73" s="37"/>
      <c r="F73" s="135" t="s">
        <v>1919</v>
      </c>
      <c r="G73" s="37"/>
      <c r="H73" s="38"/>
      <c r="I73" s="38" t="s">
        <v>18</v>
      </c>
      <c r="J73" s="38" t="s">
        <v>1734</v>
      </c>
      <c r="K73" s="56"/>
      <c r="L73" s="131"/>
    </row>
    <row r="74" spans="1:12" ht="15">
      <c r="A74" s="56"/>
      <c r="B74" s="37" t="str">
        <f t="shared" si="4"/>
        <v>/IE007PL/CC007C/Consignment/Incident/Endorsement</v>
      </c>
      <c r="C74" s="37" t="s">
        <v>1735</v>
      </c>
      <c r="D74" s="37" t="str">
        <f t="shared" si="5"/>
        <v>country</v>
      </c>
      <c r="E74" s="37"/>
      <c r="F74" s="135" t="s">
        <v>1920</v>
      </c>
      <c r="G74" s="37"/>
      <c r="H74" s="38"/>
      <c r="I74" s="38" t="s">
        <v>18</v>
      </c>
      <c r="J74" s="38" t="s">
        <v>116</v>
      </c>
      <c r="K74" s="56" t="s">
        <v>504</v>
      </c>
      <c r="L74" s="131"/>
    </row>
    <row r="75" spans="1:12" ht="15">
      <c r="A75" s="174" t="s">
        <v>15</v>
      </c>
      <c r="B75" s="79" t="str">
        <f t="shared" si="4"/>
        <v>/IE007PL/CC007C/Consignment/Incident</v>
      </c>
      <c r="C75" s="79" t="s">
        <v>1736</v>
      </c>
      <c r="D75" s="79" t="str">
        <f t="shared" si="5"/>
        <v>Location</v>
      </c>
      <c r="E75" s="79"/>
      <c r="F75" s="134" t="s">
        <v>1924</v>
      </c>
      <c r="G75" s="79"/>
      <c r="H75" s="133">
        <v>1</v>
      </c>
      <c r="I75" s="133" t="s">
        <v>18</v>
      </c>
      <c r="J75" s="133"/>
      <c r="K75" s="133"/>
      <c r="L75" s="134"/>
    </row>
    <row r="76" spans="1:12" ht="15">
      <c r="A76" s="56"/>
      <c r="B76" s="37" t="str">
        <f t="shared" si="4"/>
        <v>/IE007PL/CC007C/Consignment/Incident/Location</v>
      </c>
      <c r="C76" s="37" t="s">
        <v>1737</v>
      </c>
      <c r="D76" s="37" t="str">
        <f t="shared" si="5"/>
        <v>qualifierOfIdentification</v>
      </c>
      <c r="E76" s="37"/>
      <c r="F76" s="131" t="s">
        <v>470</v>
      </c>
      <c r="G76" s="37"/>
      <c r="H76" s="38"/>
      <c r="I76" s="38" t="s">
        <v>18</v>
      </c>
      <c r="J76" s="38" t="s">
        <v>93</v>
      </c>
      <c r="K76" s="56" t="s">
        <v>1738</v>
      </c>
      <c r="L76" s="131"/>
    </row>
    <row r="77" spans="1:12" ht="15">
      <c r="A77" s="56"/>
      <c r="B77" s="37" t="str">
        <f t="shared" si="4"/>
        <v>/IE007PL/CC007C/Consignment/Incident/Location</v>
      </c>
      <c r="C77" s="37" t="s">
        <v>1739</v>
      </c>
      <c r="D77" s="37" t="str">
        <f t="shared" si="5"/>
        <v>UNLocode</v>
      </c>
      <c r="E77" s="37"/>
      <c r="F77" s="131" t="s">
        <v>480</v>
      </c>
      <c r="G77" s="37"/>
      <c r="H77" s="38"/>
      <c r="I77" s="38" t="s">
        <v>28</v>
      </c>
      <c r="J77" s="38" t="s">
        <v>178</v>
      </c>
      <c r="K77" s="56" t="s">
        <v>481</v>
      </c>
      <c r="L77" s="131" t="s">
        <v>1740</v>
      </c>
    </row>
    <row r="78" spans="1:12" ht="15">
      <c r="A78" s="56"/>
      <c r="B78" s="37" t="str">
        <f t="shared" si="4"/>
        <v>/IE007PL/CC007C/Consignment/Incident/Location</v>
      </c>
      <c r="C78" s="37" t="s">
        <v>1741</v>
      </c>
      <c r="D78" s="37" t="str">
        <f t="shared" si="5"/>
        <v>country</v>
      </c>
      <c r="E78" s="37"/>
      <c r="F78" s="135" t="s">
        <v>1923</v>
      </c>
      <c r="G78" s="37"/>
      <c r="H78" s="38"/>
      <c r="I78" s="38" t="s">
        <v>18</v>
      </c>
      <c r="J78" s="38" t="s">
        <v>116</v>
      </c>
      <c r="K78" s="56" t="s">
        <v>1742</v>
      </c>
      <c r="L78" s="131"/>
    </row>
    <row r="79" spans="1:12" ht="15">
      <c r="A79" s="174" t="s">
        <v>15</v>
      </c>
      <c r="B79" s="79" t="str">
        <f t="shared" si="4"/>
        <v>/IE007PL/CC007C/Consignment/Incident/Location</v>
      </c>
      <c r="C79" s="79" t="s">
        <v>1743</v>
      </c>
      <c r="D79" s="79" t="str">
        <f t="shared" si="5"/>
        <v>GNSS</v>
      </c>
      <c r="E79" s="79"/>
      <c r="F79" s="134" t="s">
        <v>1925</v>
      </c>
      <c r="G79" s="79"/>
      <c r="H79" s="133" t="s">
        <v>27</v>
      </c>
      <c r="I79" s="133" t="s">
        <v>28</v>
      </c>
      <c r="J79" s="133"/>
      <c r="K79" s="133"/>
      <c r="L79" s="134" t="s">
        <v>1740</v>
      </c>
    </row>
    <row r="80" spans="1:12" ht="30">
      <c r="A80" s="56"/>
      <c r="B80" s="37" t="str">
        <f t="shared" si="4"/>
        <v>/IE007PL/CC007C/Consignment/Incident/Location/GNSS</v>
      </c>
      <c r="C80" s="37" t="s">
        <v>1744</v>
      </c>
      <c r="D80" s="37" t="str">
        <f t="shared" si="5"/>
        <v>latitude</v>
      </c>
      <c r="E80" s="37"/>
      <c r="F80" s="131" t="s">
        <v>490</v>
      </c>
      <c r="G80" s="37"/>
      <c r="H80" s="38"/>
      <c r="I80" s="38" t="s">
        <v>18</v>
      </c>
      <c r="J80" s="38" t="s">
        <v>178</v>
      </c>
      <c r="K80" s="56"/>
      <c r="L80" s="131" t="s">
        <v>491</v>
      </c>
    </row>
    <row r="81" spans="1:12" ht="30">
      <c r="A81" s="56"/>
      <c r="B81" s="37" t="str">
        <f t="shared" si="4"/>
        <v>/IE007PL/CC007C/Consignment/Incident/Location/GNSS</v>
      </c>
      <c r="C81" s="37" t="s">
        <v>1745</v>
      </c>
      <c r="D81" s="37" t="str">
        <f t="shared" si="5"/>
        <v>longitude</v>
      </c>
      <c r="E81" s="37"/>
      <c r="F81" s="131" t="s">
        <v>493</v>
      </c>
      <c r="G81" s="37"/>
      <c r="H81" s="38"/>
      <c r="I81" s="38" t="s">
        <v>18</v>
      </c>
      <c r="J81" s="38" t="s">
        <v>178</v>
      </c>
      <c r="K81" s="56"/>
      <c r="L81" s="131" t="s">
        <v>491</v>
      </c>
    </row>
    <row r="82" spans="1:12" ht="15">
      <c r="A82" s="174" t="s">
        <v>15</v>
      </c>
      <c r="B82" s="79" t="str">
        <f t="shared" si="4"/>
        <v>/IE007PL/CC007C/Consignment/Incident/Location</v>
      </c>
      <c r="C82" s="79" t="s">
        <v>1746</v>
      </c>
      <c r="D82" s="79" t="str">
        <f t="shared" si="5"/>
        <v>Address</v>
      </c>
      <c r="E82" s="79"/>
      <c r="F82" s="134" t="s">
        <v>1926</v>
      </c>
      <c r="G82" s="79"/>
      <c r="H82" s="133" t="s">
        <v>27</v>
      </c>
      <c r="I82" s="133" t="s">
        <v>28</v>
      </c>
      <c r="J82" s="133"/>
      <c r="K82" s="133"/>
      <c r="L82" s="134" t="s">
        <v>1740</v>
      </c>
    </row>
    <row r="83" spans="1:12" ht="15">
      <c r="A83" s="56"/>
      <c r="B83" s="37" t="str">
        <f t="shared" si="4"/>
        <v>/IE007PL/CC007C/Consignment/Incident/Location/Address</v>
      </c>
      <c r="C83" s="37" t="s">
        <v>1747</v>
      </c>
      <c r="D83" s="37" t="str">
        <f t="shared" si="5"/>
        <v>streetAndNumber</v>
      </c>
      <c r="E83" s="37"/>
      <c r="F83" s="135" t="s">
        <v>1927</v>
      </c>
      <c r="G83" s="37"/>
      <c r="H83" s="38"/>
      <c r="I83" s="38" t="s">
        <v>18</v>
      </c>
      <c r="J83" s="38" t="s">
        <v>184</v>
      </c>
      <c r="K83" s="38"/>
      <c r="L83" s="135"/>
    </row>
    <row r="84" spans="1:12" ht="15">
      <c r="A84" s="56"/>
      <c r="B84" s="37" t="str">
        <f t="shared" si="4"/>
        <v>/IE007PL/CC007C/Consignment/Incident/Location/Address</v>
      </c>
      <c r="C84" s="37" t="s">
        <v>1748</v>
      </c>
      <c r="D84" s="37" t="str">
        <f t="shared" si="5"/>
        <v>postcode</v>
      </c>
      <c r="E84" s="37"/>
      <c r="F84" s="135" t="s">
        <v>1564</v>
      </c>
      <c r="G84" s="37"/>
      <c r="H84" s="38"/>
      <c r="I84" s="38" t="s">
        <v>28</v>
      </c>
      <c r="J84" s="38" t="s">
        <v>178</v>
      </c>
      <c r="K84" s="56"/>
      <c r="L84" s="131" t="s">
        <v>213</v>
      </c>
    </row>
    <row r="85" spans="1:12" ht="15">
      <c r="A85" s="56"/>
      <c r="B85" s="37" t="str">
        <f t="shared" si="4"/>
        <v>/IE007PL/CC007C/Consignment/Incident/Location/Address</v>
      </c>
      <c r="C85" s="37" t="s">
        <v>1749</v>
      </c>
      <c r="D85" s="37" t="str">
        <f t="shared" si="5"/>
        <v>city</v>
      </c>
      <c r="E85" s="37"/>
      <c r="F85" s="135" t="s">
        <v>1566</v>
      </c>
      <c r="G85" s="37"/>
      <c r="H85" s="38"/>
      <c r="I85" s="38" t="s">
        <v>18</v>
      </c>
      <c r="J85" s="38" t="s">
        <v>116</v>
      </c>
      <c r="K85" s="56"/>
      <c r="L85" s="131"/>
    </row>
    <row r="86" spans="1:12" ht="60">
      <c r="A86" s="174" t="s">
        <v>15</v>
      </c>
      <c r="B86" s="79" t="str">
        <f t="shared" si="4"/>
        <v>/IE007PL/CC007C/Consignment/Incident</v>
      </c>
      <c r="C86" s="79" t="s">
        <v>1750</v>
      </c>
      <c r="D86" s="79" t="str">
        <f t="shared" si="5"/>
        <v>TransportEquipment</v>
      </c>
      <c r="E86" s="79"/>
      <c r="F86" s="132" t="s">
        <v>424</v>
      </c>
      <c r="G86" s="79"/>
      <c r="H86" s="133" t="s">
        <v>425</v>
      </c>
      <c r="I86" s="133" t="s">
        <v>28</v>
      </c>
      <c r="J86" s="133"/>
      <c r="K86" s="133"/>
      <c r="L86" s="134" t="s">
        <v>1751</v>
      </c>
    </row>
    <row r="87" spans="1:12" ht="15">
      <c r="A87" s="56"/>
      <c r="B87" s="37" t="str">
        <f t="shared" si="4"/>
        <v>/IE007PL/CC007C/Consignment/Incident/TransportEquipment</v>
      </c>
      <c r="C87" s="37" t="s">
        <v>1752</v>
      </c>
      <c r="D87" s="37" t="str">
        <f t="shared" si="5"/>
        <v>sequenceNumber</v>
      </c>
      <c r="E87" s="37"/>
      <c r="F87" s="131" t="s">
        <v>129</v>
      </c>
      <c r="G87" s="37"/>
      <c r="H87" s="38"/>
      <c r="I87" s="38" t="s">
        <v>18</v>
      </c>
      <c r="J87" s="38" t="s">
        <v>130</v>
      </c>
      <c r="K87" s="56"/>
      <c r="L87" s="131" t="s">
        <v>131</v>
      </c>
    </row>
    <row r="88" spans="1:12" ht="45">
      <c r="A88" s="56"/>
      <c r="B88" s="37" t="str">
        <f t="shared" si="4"/>
        <v>/IE007PL/CC007C/Consignment/Incident/TransportEquipment</v>
      </c>
      <c r="C88" s="37" t="s">
        <v>1753</v>
      </c>
      <c r="D88" s="37" t="str">
        <f t="shared" si="5"/>
        <v>containerIdentificationNumber</v>
      </c>
      <c r="E88" s="37"/>
      <c r="F88" s="135" t="s">
        <v>1928</v>
      </c>
      <c r="G88" s="37"/>
      <c r="H88" s="38"/>
      <c r="I88" s="38" t="s">
        <v>28</v>
      </c>
      <c r="J88" s="38" t="s">
        <v>178</v>
      </c>
      <c r="K88" s="56"/>
      <c r="L88" s="131" t="s">
        <v>1754</v>
      </c>
    </row>
    <row r="89" spans="1:12" ht="75">
      <c r="A89" s="56"/>
      <c r="B89" s="37" t="str">
        <f t="shared" si="4"/>
        <v>/IE007PL/CC007C/Consignment/Incident/TransportEquipment</v>
      </c>
      <c r="C89" s="37" t="s">
        <v>1755</v>
      </c>
      <c r="D89" s="37" t="str">
        <f t="shared" si="5"/>
        <v>numberOfSeals</v>
      </c>
      <c r="E89" s="37"/>
      <c r="F89" s="135" t="s">
        <v>446</v>
      </c>
      <c r="G89" s="37"/>
      <c r="H89" s="38"/>
      <c r="I89" s="38" t="s">
        <v>28</v>
      </c>
      <c r="J89" s="38" t="s">
        <v>447</v>
      </c>
      <c r="K89" s="56"/>
      <c r="L89" s="131" t="s">
        <v>1756</v>
      </c>
    </row>
    <row r="90" spans="1:12" ht="15">
      <c r="A90" s="174" t="s">
        <v>15</v>
      </c>
      <c r="B90" s="79" t="str">
        <f t="shared" si="4"/>
        <v>/IE007PL/CC007C/Consignment/Incident/TransportEquipment</v>
      </c>
      <c r="C90" s="79" t="s">
        <v>1757</v>
      </c>
      <c r="D90" s="79" t="str">
        <f t="shared" si="5"/>
        <v>Seal</v>
      </c>
      <c r="E90" s="79"/>
      <c r="F90" s="132" t="s">
        <v>450</v>
      </c>
      <c r="G90" s="79"/>
      <c r="H90" s="133" t="s">
        <v>282</v>
      </c>
      <c r="I90" s="133" t="s">
        <v>28</v>
      </c>
      <c r="J90" s="133"/>
      <c r="K90" s="133"/>
      <c r="L90" s="134" t="s">
        <v>451</v>
      </c>
    </row>
    <row r="91" spans="1:12" ht="15">
      <c r="A91" s="56"/>
      <c r="B91" s="37" t="str">
        <f t="shared" si="4"/>
        <v>/IE007PL/CC007C/Consignment/Incident/TransportEquipment/Seal</v>
      </c>
      <c r="C91" s="37" t="s">
        <v>1758</v>
      </c>
      <c r="D91" s="37" t="str">
        <f t="shared" si="5"/>
        <v>sequenceNumber</v>
      </c>
      <c r="E91" s="37"/>
      <c r="F91" s="131" t="s">
        <v>129</v>
      </c>
      <c r="G91" s="37"/>
      <c r="H91" s="38"/>
      <c r="I91" s="38" t="s">
        <v>18</v>
      </c>
      <c r="J91" s="38" t="s">
        <v>130</v>
      </c>
      <c r="K91" s="56"/>
      <c r="L91" s="131" t="s">
        <v>131</v>
      </c>
    </row>
    <row r="92" spans="1:12" ht="30">
      <c r="A92" s="56"/>
      <c r="B92" s="37" t="str">
        <f t="shared" si="4"/>
        <v>/IE007PL/CC007C/Consignment/Incident/TransportEquipment/Seal</v>
      </c>
      <c r="C92" s="37" t="s">
        <v>1759</v>
      </c>
      <c r="D92" s="37" t="str">
        <f t="shared" si="5"/>
        <v>identifier</v>
      </c>
      <c r="E92" s="37"/>
      <c r="F92" s="131" t="s">
        <v>454</v>
      </c>
      <c r="G92" s="37"/>
      <c r="H92" s="38"/>
      <c r="I92" s="38" t="s">
        <v>18</v>
      </c>
      <c r="J92" s="38" t="s">
        <v>455</v>
      </c>
      <c r="K92" s="56"/>
      <c r="L92" s="131" t="s">
        <v>1760</v>
      </c>
    </row>
    <row r="93" spans="1:12" ht="15">
      <c r="A93" s="174" t="s">
        <v>15</v>
      </c>
      <c r="B93" s="79" t="str">
        <f t="shared" si="4"/>
        <v>/IE007PL/CC007C/Consignment/Incident/TransportEquipment</v>
      </c>
      <c r="C93" s="79" t="s">
        <v>1761</v>
      </c>
      <c r="D93" s="79" t="str">
        <f t="shared" si="5"/>
        <v>GoodsReference</v>
      </c>
      <c r="E93" s="79"/>
      <c r="F93" s="132" t="s">
        <v>458</v>
      </c>
      <c r="G93" s="79"/>
      <c r="H93" s="133" t="s">
        <v>425</v>
      </c>
      <c r="I93" s="133" t="s">
        <v>23</v>
      </c>
      <c r="J93" s="133"/>
      <c r="K93" s="133"/>
      <c r="L93" s="134" t="s">
        <v>1762</v>
      </c>
    </row>
    <row r="94" spans="1:12" ht="15">
      <c r="A94" s="56"/>
      <c r="B94" s="37" t="str">
        <f t="shared" si="4"/>
        <v>/IE007PL/CC007C/Consignment/Incident/TransportEquipment/GoodsReference</v>
      </c>
      <c r="C94" s="37" t="s">
        <v>1763</v>
      </c>
      <c r="D94" s="37" t="str">
        <f t="shared" si="5"/>
        <v>sequenceNumber</v>
      </c>
      <c r="E94" s="37"/>
      <c r="F94" s="131" t="s">
        <v>129</v>
      </c>
      <c r="G94" s="37"/>
      <c r="H94" s="38"/>
      <c r="I94" s="38" t="s">
        <v>18</v>
      </c>
      <c r="J94" s="38" t="s">
        <v>130</v>
      </c>
      <c r="K94" s="56"/>
      <c r="L94" s="131" t="s">
        <v>131</v>
      </c>
    </row>
    <row r="95" spans="1:12" ht="30">
      <c r="A95" s="56"/>
      <c r="B95" s="37" t="str">
        <f t="shared" si="4"/>
        <v>/IE007PL/CC007C/Consignment/Incident/TransportEquipment/GoodsReference</v>
      </c>
      <c r="C95" s="37" t="s">
        <v>1764</v>
      </c>
      <c r="D95" s="37" t="str">
        <f t="shared" si="5"/>
        <v>declarationGoodsItemNumber</v>
      </c>
      <c r="E95" s="37"/>
      <c r="F95" s="131" t="s">
        <v>461</v>
      </c>
      <c r="G95" s="37"/>
      <c r="H95" s="38"/>
      <c r="I95" s="38" t="s">
        <v>18</v>
      </c>
      <c r="J95" s="38" t="s">
        <v>130</v>
      </c>
      <c r="K95" s="56"/>
      <c r="L95" s="131" t="s">
        <v>462</v>
      </c>
    </row>
    <row r="96" spans="1:12" ht="15">
      <c r="A96" s="174" t="s">
        <v>15</v>
      </c>
      <c r="B96" s="79" t="str">
        <f t="shared" si="4"/>
        <v>/IE007PL/CC007C/Consignment/Incident</v>
      </c>
      <c r="C96" s="79" t="s">
        <v>1765</v>
      </c>
      <c r="D96" s="79" t="str">
        <f t="shared" si="5"/>
        <v>Transhipment</v>
      </c>
      <c r="E96" s="79"/>
      <c r="F96" s="134" t="s">
        <v>1929</v>
      </c>
      <c r="G96" s="79"/>
      <c r="H96" s="133" t="s">
        <v>27</v>
      </c>
      <c r="I96" s="133" t="s">
        <v>28</v>
      </c>
      <c r="J96" s="133"/>
      <c r="K96" s="133"/>
      <c r="L96" s="134" t="s">
        <v>1766</v>
      </c>
    </row>
    <row r="97" spans="1:12" ht="15">
      <c r="A97" s="56"/>
      <c r="B97" s="37" t="str">
        <f t="shared" si="4"/>
        <v>/IE007PL/CC007C/Consignment/Incident/Transhipment</v>
      </c>
      <c r="C97" s="37" t="s">
        <v>1767</v>
      </c>
      <c r="D97" s="37" t="str">
        <f t="shared" si="5"/>
        <v>containerIndicator</v>
      </c>
      <c r="E97" s="37"/>
      <c r="F97" s="135" t="s">
        <v>1930</v>
      </c>
      <c r="G97" s="37"/>
      <c r="H97" s="38"/>
      <c r="I97" s="38" t="s">
        <v>18</v>
      </c>
      <c r="J97" s="38" t="s">
        <v>103</v>
      </c>
      <c r="K97" s="56" t="s">
        <v>107</v>
      </c>
      <c r="L97" s="131" t="s">
        <v>1768</v>
      </c>
    </row>
    <row r="98" spans="1:12" ht="15">
      <c r="A98" s="174" t="s">
        <v>15</v>
      </c>
      <c r="B98" s="79" t="str">
        <f t="shared" si="4"/>
        <v>/IE007PL/CC007C/Consignment/Incident/Transhipment</v>
      </c>
      <c r="C98" s="79" t="s">
        <v>1769</v>
      </c>
      <c r="D98" s="79" t="str">
        <f t="shared" si="5"/>
        <v>TransportMeans</v>
      </c>
      <c r="E98" s="79"/>
      <c r="F98" s="134" t="s">
        <v>1931</v>
      </c>
      <c r="G98" s="79"/>
      <c r="H98" s="133">
        <v>1</v>
      </c>
      <c r="I98" s="133" t="s">
        <v>18</v>
      </c>
      <c r="J98" s="133"/>
      <c r="K98" s="133"/>
      <c r="L98" s="134"/>
    </row>
    <row r="99" spans="1:12" ht="15">
      <c r="A99" s="56"/>
      <c r="B99" s="37" t="str">
        <f t="shared" ref="B99:B102" si="6">MID(C99,1,FIND("#",SUBSTITUTE(C99,"/","#",LEN(C99)-LEN(SUBSTITUTE(C99,"/",""))),1)-1)</f>
        <v>/IE007PL/CC007C/Consignment/Incident/Transhipment/TransportMeans</v>
      </c>
      <c r="C99" s="37" t="s">
        <v>1770</v>
      </c>
      <c r="D99" s="37" t="str">
        <f t="shared" ref="D99:D102" si="7">RIGHT(C99,LEN(C99)-FIND("#",SUBSTITUTE(C99,"/","#",LEN(C99)-LEN(SUBSTITUTE(C99,"/",""))),1))</f>
        <v>typeOfIdentification</v>
      </c>
      <c r="E99" s="37"/>
      <c r="F99" s="131" t="s">
        <v>525</v>
      </c>
      <c r="G99" s="37"/>
      <c r="H99" s="38"/>
      <c r="I99" s="38" t="s">
        <v>18</v>
      </c>
      <c r="J99" s="38" t="s">
        <v>526</v>
      </c>
      <c r="K99" s="56" t="s">
        <v>527</v>
      </c>
      <c r="L99" s="131" t="s">
        <v>1771</v>
      </c>
    </row>
    <row r="100" spans="1:12" ht="15">
      <c r="A100" s="56"/>
      <c r="B100" s="37" t="str">
        <f t="shared" si="6"/>
        <v>/IE007PL/CC007C/Consignment/Incident/Transhipment/TransportMeans</v>
      </c>
      <c r="C100" s="37" t="s">
        <v>1772</v>
      </c>
      <c r="D100" s="37" t="str">
        <f t="shared" si="7"/>
        <v>identificationNumber</v>
      </c>
      <c r="E100" s="37"/>
      <c r="F100" s="131" t="s">
        <v>530</v>
      </c>
      <c r="G100" s="37"/>
      <c r="H100" s="38"/>
      <c r="I100" s="38" t="s">
        <v>18</v>
      </c>
      <c r="J100" s="38" t="s">
        <v>58</v>
      </c>
      <c r="K100" s="56"/>
      <c r="L100" s="131" t="s">
        <v>1771</v>
      </c>
    </row>
    <row r="101" spans="1:12" ht="15">
      <c r="A101" s="56"/>
      <c r="B101" s="37" t="str">
        <f t="shared" si="6"/>
        <v>/IE007PL/CC007C/Consignment/Incident/Transhipment/TransportMeans</v>
      </c>
      <c r="C101" s="37" t="s">
        <v>1773</v>
      </c>
      <c r="D101" s="37" t="str">
        <f t="shared" si="7"/>
        <v>nationality</v>
      </c>
      <c r="E101" s="37"/>
      <c r="F101" s="131" t="s">
        <v>533</v>
      </c>
      <c r="G101" s="37"/>
      <c r="H101" s="38"/>
      <c r="I101" s="38" t="s">
        <v>18</v>
      </c>
      <c r="J101" s="38" t="s">
        <v>116</v>
      </c>
      <c r="K101" s="56" t="s">
        <v>534</v>
      </c>
      <c r="L101" s="131" t="s">
        <v>1771</v>
      </c>
    </row>
    <row r="102" spans="1:12" ht="30">
      <c r="A102" s="174" t="s">
        <v>15</v>
      </c>
      <c r="B102" s="79" t="str">
        <f t="shared" si="6"/>
        <v>/IE007PL</v>
      </c>
      <c r="C102" s="79" t="s">
        <v>1774</v>
      </c>
      <c r="D102" s="79" t="str">
        <f t="shared" si="7"/>
        <v>Signature</v>
      </c>
      <c r="E102" s="79"/>
      <c r="F102" s="134" t="s">
        <v>1604</v>
      </c>
      <c r="G102" s="79"/>
      <c r="H102" s="133" t="s">
        <v>27</v>
      </c>
      <c r="I102" s="133" t="s">
        <v>28</v>
      </c>
      <c r="J102" s="133"/>
      <c r="K102" s="133"/>
      <c r="L102" s="134" t="s">
        <v>1775</v>
      </c>
    </row>
  </sheetData>
  <hyperlinks>
    <hyperlink ref="A1" location="METRYKA!A1" display="METRYKA" xr:uid="{1D77DF55-223A-4D20-B936-B9770B100512}"/>
  </hyperlinks>
  <pageMargins left="0" right="0" top="0.39370078740157483" bottom="0.39370078740157483" header="0" footer="0"/>
  <pageSetup paperSize="0" fitToWidth="0" fitToHeight="0" pageOrder="overThenDown" horizontalDpi="0" verticalDpi="0" copies="0"/>
  <headerFooter>
    <oddHeader>&amp;C&amp;A</oddHeader>
    <oddFooter>&amp;CStrona &amp;P</oddFooter>
  </headerFooter>
  <tableParts count="1">
    <tablePart r:id="rId1"/>
  </tablePar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3A44DF-EA8E-4EBC-B70C-3E6D27C487FC}">
  <dimension ref="A1:L56"/>
  <sheetViews>
    <sheetView workbookViewId="0">
      <pane xSplit="2" ySplit="2" topLeftCell="C3" activePane="bottomRight" state="frozen"/>
      <selection pane="topRight" activeCell="C1" sqref="C1"/>
      <selection pane="bottomLeft" activeCell="A3" sqref="A3"/>
      <selection pane="bottomRight" sqref="A1:A1048576"/>
    </sheetView>
  </sheetViews>
  <sheetFormatPr defaultRowHeight="12.75"/>
  <cols>
    <col min="1" max="1" width="9.7109375" style="20" customWidth="1"/>
    <col min="2" max="2" width="64.5703125" hidden="1" customWidth="1"/>
    <col min="3" max="3" width="83" bestFit="1" customWidth="1"/>
    <col min="4" max="4" width="38.42578125" hidden="1" customWidth="1"/>
    <col min="5" max="5" width="12.7109375" customWidth="1"/>
    <col min="8" max="8" width="9.7109375" style="20" customWidth="1"/>
    <col min="9" max="9" width="15.7109375" style="20" customWidth="1"/>
    <col min="10" max="11" width="9.140625" style="20"/>
    <col min="12" max="12" width="13.7109375" bestFit="1" customWidth="1"/>
  </cols>
  <sheetData>
    <row r="1" spans="1:12" ht="28.5">
      <c r="A1" s="74" t="s">
        <v>3960</v>
      </c>
      <c r="B1" s="66" t="s">
        <v>3965</v>
      </c>
      <c r="C1" s="66" t="str">
        <f>MID(C3,2,FIND("#",SUBSTITUTE(C3,"/","#",LEN(C3)-LEN(SUBSTITUTE(C3,"/",""))),1)-2)</f>
        <v>IE117PL</v>
      </c>
      <c r="D1" s="35"/>
      <c r="E1" s="35"/>
      <c r="F1" s="35"/>
      <c r="G1" s="35"/>
      <c r="H1" s="45"/>
      <c r="I1" s="45"/>
      <c r="J1" s="45"/>
      <c r="K1" s="45"/>
      <c r="L1" s="35"/>
    </row>
    <row r="2" spans="1:12" ht="30">
      <c r="A2" s="64" t="s">
        <v>4002</v>
      </c>
      <c r="B2" s="62" t="s">
        <v>1484</v>
      </c>
      <c r="C2" s="30" t="s">
        <v>1485</v>
      </c>
      <c r="D2" s="31" t="s">
        <v>6</v>
      </c>
      <c r="E2" s="32" t="s">
        <v>1486</v>
      </c>
      <c r="F2" s="31" t="s">
        <v>8</v>
      </c>
      <c r="G2" s="31" t="s">
        <v>9</v>
      </c>
      <c r="H2" s="32" t="s">
        <v>10</v>
      </c>
      <c r="I2" s="32" t="s">
        <v>11</v>
      </c>
      <c r="J2" s="32" t="s">
        <v>12</v>
      </c>
      <c r="K2" s="32" t="s">
        <v>13</v>
      </c>
      <c r="L2" s="31" t="s">
        <v>14</v>
      </c>
    </row>
    <row r="3" spans="1:12" ht="15">
      <c r="A3" s="77" t="s">
        <v>15</v>
      </c>
      <c r="B3" s="78" t="str">
        <f t="shared" ref="B3:B56" si="0">MID(C3,1,FIND("#",SUBSTITUTE(C3,"/","#",LEN(C3)-LEN(SUBSTITUTE(C3,"/",""))),1)-1)</f>
        <v>/IE117PL</v>
      </c>
      <c r="C3" s="70" t="s">
        <v>2623</v>
      </c>
      <c r="D3" s="79" t="str">
        <f t="shared" ref="D3:D56" si="1">RIGHT(C3,LEN(C3)-FIND("#",SUBSTITUTE(C3,"/","#",LEN(C3)-LEN(SUBSTITUTE(C3,"/",""))),1))</f>
        <v>CountrySpecificDataPL</v>
      </c>
      <c r="E3" s="78"/>
      <c r="F3" s="70" t="s">
        <v>17</v>
      </c>
      <c r="G3" s="80"/>
      <c r="H3" s="80">
        <v>1</v>
      </c>
      <c r="I3" s="80" t="s">
        <v>18</v>
      </c>
      <c r="J3" s="80"/>
      <c r="K3" s="80"/>
      <c r="L3" s="81"/>
    </row>
    <row r="4" spans="1:12" ht="15">
      <c r="A4" s="82" t="s">
        <v>15</v>
      </c>
      <c r="B4" s="78" t="str">
        <f t="shared" si="0"/>
        <v>/IE117PL/CountrySpecificDataPL</v>
      </c>
      <c r="C4" s="70" t="s">
        <v>2624</v>
      </c>
      <c r="D4" s="79" t="str">
        <f t="shared" si="1"/>
        <v>CommunicationChannel</v>
      </c>
      <c r="E4" s="78"/>
      <c r="F4" s="70" t="s">
        <v>20</v>
      </c>
      <c r="G4" s="80"/>
      <c r="H4" s="80">
        <v>1</v>
      </c>
      <c r="I4" s="80" t="s">
        <v>18</v>
      </c>
      <c r="J4" s="80"/>
      <c r="K4" s="80"/>
      <c r="L4" s="81"/>
    </row>
    <row r="5" spans="1:12" ht="15">
      <c r="A5" s="83"/>
      <c r="B5" s="42" t="str">
        <f t="shared" si="0"/>
        <v>/IE117PL/CountrySpecificDataPL/CommunicationChannel</v>
      </c>
      <c r="C5" s="42" t="s">
        <v>2625</v>
      </c>
      <c r="D5" s="37" t="str">
        <f t="shared" si="1"/>
        <v>@ReturnSystem</v>
      </c>
      <c r="E5" s="42"/>
      <c r="F5" s="54" t="s">
        <v>22</v>
      </c>
      <c r="G5" s="54"/>
      <c r="H5" s="56"/>
      <c r="I5" s="56" t="s">
        <v>23</v>
      </c>
      <c r="J5" s="56" t="s">
        <v>24</v>
      </c>
      <c r="K5" s="56"/>
      <c r="L5" s="59"/>
    </row>
    <row r="6" spans="1:12" ht="15">
      <c r="A6" s="84" t="s">
        <v>15</v>
      </c>
      <c r="B6" s="78" t="str">
        <f t="shared" si="0"/>
        <v>/IE117PL/CountrySpecificDataPL/CommunicationChannel</v>
      </c>
      <c r="C6" s="70" t="s">
        <v>2626</v>
      </c>
      <c r="D6" s="79" t="str">
        <f t="shared" si="1"/>
        <v>Email</v>
      </c>
      <c r="E6" s="78"/>
      <c r="F6" s="70" t="s">
        <v>26</v>
      </c>
      <c r="G6" s="70"/>
      <c r="H6" s="80" t="s">
        <v>27</v>
      </c>
      <c r="I6" s="80" t="s">
        <v>28</v>
      </c>
      <c r="J6" s="80"/>
      <c r="K6" s="80"/>
      <c r="L6" s="81" t="s">
        <v>29</v>
      </c>
    </row>
    <row r="7" spans="1:12" ht="15">
      <c r="A7" s="83"/>
      <c r="B7" s="42" t="str">
        <f t="shared" si="0"/>
        <v>/IE117PL/CountrySpecificDataPL/CommunicationChannel/Email</v>
      </c>
      <c r="C7" s="42" t="s">
        <v>2627</v>
      </c>
      <c r="D7" s="37" t="str">
        <f t="shared" si="1"/>
        <v>@Email</v>
      </c>
      <c r="E7" s="42"/>
      <c r="F7" s="54" t="s">
        <v>31</v>
      </c>
      <c r="G7" s="54"/>
      <c r="H7" s="56"/>
      <c r="I7" s="56" t="s">
        <v>18</v>
      </c>
      <c r="J7" s="56" t="s">
        <v>32</v>
      </c>
      <c r="K7" s="56"/>
      <c r="L7" s="59"/>
    </row>
    <row r="8" spans="1:12" ht="15">
      <c r="A8" s="84" t="s">
        <v>15</v>
      </c>
      <c r="B8" s="78" t="str">
        <f t="shared" si="0"/>
        <v>/IE117PL/CountrySpecificDataPL/CommunicationChannel</v>
      </c>
      <c r="C8" s="70" t="s">
        <v>2628</v>
      </c>
      <c r="D8" s="79" t="str">
        <f t="shared" si="1"/>
        <v>WebService</v>
      </c>
      <c r="E8" s="78"/>
      <c r="F8" s="70" t="s">
        <v>34</v>
      </c>
      <c r="G8" s="70"/>
      <c r="H8" s="80" t="s">
        <v>27</v>
      </c>
      <c r="I8" s="80" t="s">
        <v>28</v>
      </c>
      <c r="J8" s="80"/>
      <c r="K8" s="80"/>
      <c r="L8" s="81" t="s">
        <v>29</v>
      </c>
    </row>
    <row r="9" spans="1:12" ht="15">
      <c r="A9" s="83"/>
      <c r="B9" s="42" t="str">
        <f t="shared" si="0"/>
        <v>/IE117PL/CountrySpecificDataPL/CommunicationChannel/WebService</v>
      </c>
      <c r="C9" s="42" t="s">
        <v>2629</v>
      </c>
      <c r="D9" s="37" t="str">
        <f t="shared" si="1"/>
        <v>@Url</v>
      </c>
      <c r="E9" s="42"/>
      <c r="F9" s="54" t="s">
        <v>36</v>
      </c>
      <c r="G9" s="54"/>
      <c r="H9" s="56"/>
      <c r="I9" s="56" t="s">
        <v>18</v>
      </c>
      <c r="J9" s="56" t="s">
        <v>37</v>
      </c>
      <c r="K9" s="56"/>
      <c r="L9" s="59" t="s">
        <v>38</v>
      </c>
    </row>
    <row r="10" spans="1:12" ht="15">
      <c r="A10" s="84" t="s">
        <v>15</v>
      </c>
      <c r="B10" s="78" t="str">
        <f t="shared" si="0"/>
        <v>/IE117PL/CountrySpecificDataPL/CommunicationChannel</v>
      </c>
      <c r="C10" s="70" t="s">
        <v>2630</v>
      </c>
      <c r="D10" s="79" t="str">
        <f t="shared" si="1"/>
        <v>Seap</v>
      </c>
      <c r="E10" s="78"/>
      <c r="F10" s="70" t="s">
        <v>40</v>
      </c>
      <c r="G10" s="70"/>
      <c r="H10" s="80" t="s">
        <v>27</v>
      </c>
      <c r="I10" s="80" t="s">
        <v>28</v>
      </c>
      <c r="J10" s="80"/>
      <c r="K10" s="80"/>
      <c r="L10" s="81" t="s">
        <v>29</v>
      </c>
    </row>
    <row r="11" spans="1:12" ht="15">
      <c r="A11" s="83"/>
      <c r="B11" s="42" t="str">
        <f t="shared" si="0"/>
        <v>/IE117PL/CountrySpecificDataPL/CommunicationChannel/Seap</v>
      </c>
      <c r="C11" s="42" t="s">
        <v>2631</v>
      </c>
      <c r="D11" s="37" t="str">
        <f t="shared" si="1"/>
        <v>@SeapId</v>
      </c>
      <c r="E11" s="42"/>
      <c r="F11" s="54" t="s">
        <v>42</v>
      </c>
      <c r="G11" s="54"/>
      <c r="H11" s="56"/>
      <c r="I11" s="56" t="s">
        <v>18</v>
      </c>
      <c r="J11" s="56" t="s">
        <v>1824</v>
      </c>
      <c r="K11" s="56"/>
      <c r="L11" s="59"/>
    </row>
    <row r="12" spans="1:12" ht="15">
      <c r="A12" s="84" t="s">
        <v>15</v>
      </c>
      <c r="B12" s="78" t="str">
        <f t="shared" si="0"/>
        <v>/IE117PL/CountrySpecificDataPL/CommunicationChannel</v>
      </c>
      <c r="C12" s="70" t="s">
        <v>2632</v>
      </c>
      <c r="D12" s="79" t="str">
        <f t="shared" si="1"/>
        <v>Epuap</v>
      </c>
      <c r="E12" s="78"/>
      <c r="F12" s="70" t="s">
        <v>45</v>
      </c>
      <c r="G12" s="70"/>
      <c r="H12" s="80" t="s">
        <v>27</v>
      </c>
      <c r="I12" s="80" t="s">
        <v>28</v>
      </c>
      <c r="J12" s="80"/>
      <c r="K12" s="80"/>
      <c r="L12" s="81" t="s">
        <v>29</v>
      </c>
    </row>
    <row r="13" spans="1:12" ht="15">
      <c r="A13" s="83"/>
      <c r="B13" s="42" t="str">
        <f t="shared" si="0"/>
        <v>/IE117PL/CountrySpecificDataPL/CommunicationChannel/Epuap</v>
      </c>
      <c r="C13" s="42" t="s">
        <v>2633</v>
      </c>
      <c r="D13" s="37" t="str">
        <f t="shared" si="1"/>
        <v>@PodmiotId</v>
      </c>
      <c r="E13" s="42"/>
      <c r="F13" s="54" t="s">
        <v>47</v>
      </c>
      <c r="G13" s="54"/>
      <c r="H13" s="56"/>
      <c r="I13" s="56" t="s">
        <v>18</v>
      </c>
      <c r="J13" s="56" t="s">
        <v>43</v>
      </c>
      <c r="K13" s="56"/>
      <c r="L13" s="59"/>
    </row>
    <row r="14" spans="1:12" ht="15">
      <c r="A14" s="83"/>
      <c r="B14" s="42" t="str">
        <f t="shared" si="0"/>
        <v>/IE117PL/CountrySpecificDataPL/CommunicationChannel/Epuap</v>
      </c>
      <c r="C14" s="42" t="s">
        <v>2634</v>
      </c>
      <c r="D14" s="37" t="str">
        <f t="shared" si="1"/>
        <v>@SkrytkaId</v>
      </c>
      <c r="E14" s="42"/>
      <c r="F14" s="54" t="s">
        <v>49</v>
      </c>
      <c r="G14" s="54"/>
      <c r="H14" s="56"/>
      <c r="I14" s="56" t="s">
        <v>18</v>
      </c>
      <c r="J14" s="56" t="s">
        <v>50</v>
      </c>
      <c r="K14" s="56"/>
      <c r="L14" s="59"/>
    </row>
    <row r="15" spans="1:12" ht="15">
      <c r="A15" s="84" t="s">
        <v>15</v>
      </c>
      <c r="B15" s="78" t="str">
        <f t="shared" si="0"/>
        <v>/IE117PL/CountrySpecificDataPL</v>
      </c>
      <c r="C15" s="70" t="s">
        <v>2635</v>
      </c>
      <c r="D15" s="79" t="str">
        <f t="shared" si="1"/>
        <v>RepresentativeForCommunication</v>
      </c>
      <c r="E15" s="78"/>
      <c r="F15" s="70" t="s">
        <v>52</v>
      </c>
      <c r="G15" s="78"/>
      <c r="H15" s="85" t="s">
        <v>27</v>
      </c>
      <c r="I15" s="85" t="s">
        <v>23</v>
      </c>
      <c r="J15" s="85"/>
      <c r="K15" s="85"/>
      <c r="L15" s="78"/>
    </row>
    <row r="16" spans="1:12" ht="15">
      <c r="A16" s="83"/>
      <c r="B16" s="42" t="str">
        <f t="shared" si="0"/>
        <v>/IE117PL/CountrySpecificDataPL/RepresentativeForCommunication</v>
      </c>
      <c r="C16" s="42" t="s">
        <v>2636</v>
      </c>
      <c r="D16" s="37" t="str">
        <f t="shared" si="1"/>
        <v>identificationNumber</v>
      </c>
      <c r="E16" s="42"/>
      <c r="F16" s="42"/>
      <c r="G16" s="42"/>
      <c r="H16" s="43"/>
      <c r="I16" s="43" t="s">
        <v>18</v>
      </c>
      <c r="J16" s="43" t="s">
        <v>178</v>
      </c>
      <c r="K16" s="43"/>
      <c r="L16" s="42" t="s">
        <v>1668</v>
      </c>
    </row>
    <row r="17" spans="1:12" ht="15">
      <c r="A17" s="156" t="s">
        <v>15</v>
      </c>
      <c r="B17" s="71" t="str">
        <f t="shared" si="0"/>
        <v>/IE117PL</v>
      </c>
      <c r="C17" s="33" t="s">
        <v>2637</v>
      </c>
      <c r="D17" s="51" t="str">
        <f t="shared" si="1"/>
        <v>CC117D</v>
      </c>
      <c r="E17" s="33"/>
      <c r="F17" s="33"/>
      <c r="G17" s="33"/>
      <c r="H17" s="34">
        <v>1</v>
      </c>
      <c r="I17" s="34" t="s">
        <v>18</v>
      </c>
      <c r="J17" s="34"/>
      <c r="K17" s="34"/>
      <c r="L17" s="33"/>
    </row>
    <row r="18" spans="1:12" ht="15">
      <c r="A18" s="45"/>
      <c r="B18" s="42" t="str">
        <f t="shared" si="0"/>
        <v>/IE117PL/CC117D</v>
      </c>
      <c r="C18" s="35" t="s">
        <v>2638</v>
      </c>
      <c r="D18" s="37" t="str">
        <f t="shared" si="1"/>
        <v>@PhaseID</v>
      </c>
      <c r="E18" s="35"/>
      <c r="F18" s="36" t="s">
        <v>62</v>
      </c>
      <c r="G18" s="37"/>
      <c r="H18" s="38"/>
      <c r="I18" s="38" t="s">
        <v>23</v>
      </c>
      <c r="J18" s="38"/>
      <c r="K18" s="38"/>
      <c r="L18" s="39"/>
    </row>
    <row r="19" spans="1:12" ht="15">
      <c r="A19" s="45"/>
      <c r="B19" s="42" t="str">
        <f t="shared" si="0"/>
        <v>/IE117PL/CC117D</v>
      </c>
      <c r="C19" s="35" t="s">
        <v>2639</v>
      </c>
      <c r="D19" s="37" t="str">
        <f t="shared" si="1"/>
        <v>messageSender</v>
      </c>
      <c r="E19" s="35"/>
      <c r="F19" s="36" t="s">
        <v>64</v>
      </c>
      <c r="G19" s="37"/>
      <c r="H19" s="38"/>
      <c r="I19" s="38" t="s">
        <v>18</v>
      </c>
      <c r="J19" s="38" t="s">
        <v>58</v>
      </c>
      <c r="K19" s="38"/>
      <c r="L19" s="39"/>
    </row>
    <row r="20" spans="1:12" ht="15">
      <c r="A20" s="45"/>
      <c r="B20" s="42" t="str">
        <f t="shared" si="0"/>
        <v>/IE117PL/CC117D</v>
      </c>
      <c r="C20" s="35" t="s">
        <v>2640</v>
      </c>
      <c r="D20" s="37" t="str">
        <f t="shared" si="1"/>
        <v>messageRecipient</v>
      </c>
      <c r="E20" s="35"/>
      <c r="F20" s="36" t="s">
        <v>66</v>
      </c>
      <c r="G20" s="37"/>
      <c r="H20" s="38"/>
      <c r="I20" s="38" t="s">
        <v>18</v>
      </c>
      <c r="J20" s="38" t="s">
        <v>58</v>
      </c>
      <c r="K20" s="38"/>
      <c r="L20" s="39"/>
    </row>
    <row r="21" spans="1:12" ht="15">
      <c r="A21" s="45"/>
      <c r="B21" s="42" t="str">
        <f t="shared" si="0"/>
        <v>/IE117PL/CC117D</v>
      </c>
      <c r="C21" s="35" t="s">
        <v>2641</v>
      </c>
      <c r="D21" s="37" t="str">
        <f t="shared" si="1"/>
        <v>preparationDateAndTime</v>
      </c>
      <c r="E21" s="35"/>
      <c r="F21" s="36" t="s">
        <v>68</v>
      </c>
      <c r="G21" s="37"/>
      <c r="H21" s="38"/>
      <c r="I21" s="38" t="s">
        <v>18</v>
      </c>
      <c r="J21" s="38" t="s">
        <v>69</v>
      </c>
      <c r="K21" s="38"/>
      <c r="L21" s="39" t="s">
        <v>70</v>
      </c>
    </row>
    <row r="22" spans="1:12" ht="15">
      <c r="A22" s="45"/>
      <c r="B22" s="42" t="str">
        <f t="shared" si="0"/>
        <v>/IE117PL/CC117D</v>
      </c>
      <c r="C22" s="35" t="s">
        <v>2642</v>
      </c>
      <c r="D22" s="37" t="str">
        <f t="shared" si="1"/>
        <v>messageIdentification</v>
      </c>
      <c r="E22" s="35"/>
      <c r="F22" s="36" t="s">
        <v>72</v>
      </c>
      <c r="G22" s="37"/>
      <c r="H22" s="38"/>
      <c r="I22" s="38" t="s">
        <v>18</v>
      </c>
      <c r="J22" s="38" t="s">
        <v>58</v>
      </c>
      <c r="K22" s="38"/>
      <c r="L22" s="39" t="s">
        <v>73</v>
      </c>
    </row>
    <row r="23" spans="1:12" ht="15">
      <c r="A23" s="45"/>
      <c r="B23" s="42" t="str">
        <f t="shared" si="0"/>
        <v>/IE117PL/CC117D</v>
      </c>
      <c r="C23" s="35" t="s">
        <v>2643</v>
      </c>
      <c r="D23" s="37" t="str">
        <f t="shared" si="1"/>
        <v>messageType</v>
      </c>
      <c r="E23" s="35"/>
      <c r="F23" s="36" t="s">
        <v>75</v>
      </c>
      <c r="G23" s="37"/>
      <c r="H23" s="38"/>
      <c r="I23" s="38" t="s">
        <v>18</v>
      </c>
      <c r="J23" s="38" t="s">
        <v>76</v>
      </c>
      <c r="K23" s="38" t="s">
        <v>77</v>
      </c>
      <c r="L23" s="39"/>
    </row>
    <row r="24" spans="1:12" ht="15">
      <c r="A24" s="45"/>
      <c r="B24" s="42" t="str">
        <f t="shared" si="0"/>
        <v>/IE117PL/CC117D</v>
      </c>
      <c r="C24" s="35" t="s">
        <v>2644</v>
      </c>
      <c r="D24" s="37" t="str">
        <f t="shared" si="1"/>
        <v>correlationIdentifier</v>
      </c>
      <c r="E24" s="35"/>
      <c r="F24" s="36" t="s">
        <v>1791</v>
      </c>
      <c r="G24" s="37"/>
      <c r="H24" s="38"/>
      <c r="I24" s="38" t="s">
        <v>28</v>
      </c>
      <c r="J24" s="38" t="s">
        <v>58</v>
      </c>
      <c r="K24" s="38"/>
      <c r="L24" s="44" t="s">
        <v>80</v>
      </c>
    </row>
    <row r="25" spans="1:12" ht="15">
      <c r="A25" s="45" t="s">
        <v>15</v>
      </c>
      <c r="B25" s="71" t="str">
        <f t="shared" si="0"/>
        <v>/IE117PL/CC117D</v>
      </c>
      <c r="C25" s="33" t="s">
        <v>2645</v>
      </c>
      <c r="D25" s="51" t="str">
        <f t="shared" si="1"/>
        <v>TransitOperation</v>
      </c>
      <c r="E25" s="33"/>
      <c r="F25" s="86" t="s">
        <v>1499</v>
      </c>
      <c r="G25" s="33"/>
      <c r="H25" s="34">
        <v>1</v>
      </c>
      <c r="I25" s="34" t="s">
        <v>18</v>
      </c>
      <c r="J25" s="34"/>
      <c r="K25" s="34"/>
      <c r="L25" s="33"/>
    </row>
    <row r="26" spans="1:12" ht="15">
      <c r="A26" s="45"/>
      <c r="B26" s="42" t="str">
        <f t="shared" si="0"/>
        <v>/IE117PL/CC117D/TransitOperation</v>
      </c>
      <c r="C26" s="35" t="s">
        <v>2646</v>
      </c>
      <c r="D26" s="37" t="str">
        <f t="shared" si="1"/>
        <v>MRN</v>
      </c>
      <c r="E26" s="35"/>
      <c r="F26" s="42" t="s">
        <v>1905</v>
      </c>
      <c r="G26" s="35"/>
      <c r="H26" s="45"/>
      <c r="I26" s="38" t="s">
        <v>18</v>
      </c>
      <c r="J26" s="38" t="s">
        <v>1502</v>
      </c>
      <c r="K26" s="45"/>
      <c r="L26" s="39" t="s">
        <v>70</v>
      </c>
    </row>
    <row r="27" spans="1:12" ht="15">
      <c r="A27" s="45"/>
      <c r="B27" s="42" t="str">
        <f t="shared" si="0"/>
        <v>/IE117PL/CC117D/TransitOperation</v>
      </c>
      <c r="C27" s="35" t="s">
        <v>2647</v>
      </c>
      <c r="D27" s="37" t="str">
        <f t="shared" si="1"/>
        <v>arrivalNotificationDateAndTime</v>
      </c>
      <c r="E27" s="35"/>
      <c r="F27" s="42" t="s">
        <v>1906</v>
      </c>
      <c r="G27" s="35"/>
      <c r="H27" s="45"/>
      <c r="I27" s="38" t="s">
        <v>18</v>
      </c>
      <c r="J27" s="38" t="s">
        <v>69</v>
      </c>
      <c r="K27" s="45"/>
      <c r="L27" s="39" t="s">
        <v>70</v>
      </c>
    </row>
    <row r="28" spans="1:12" ht="15">
      <c r="A28" s="45"/>
      <c r="B28" s="42" t="str">
        <f t="shared" si="0"/>
        <v>/IE117PL/CC117D/TransitOperation</v>
      </c>
      <c r="C28" s="35" t="s">
        <v>2648</v>
      </c>
      <c r="D28" s="37" t="str">
        <f t="shared" si="1"/>
        <v>communicationLanguageAtTransit</v>
      </c>
      <c r="E28" s="35"/>
      <c r="F28" s="54" t="s">
        <v>2677</v>
      </c>
      <c r="G28" s="35"/>
      <c r="H28" s="45"/>
      <c r="I28" s="38" t="s">
        <v>23</v>
      </c>
      <c r="J28" s="38" t="s">
        <v>116</v>
      </c>
      <c r="K28" s="45" t="s">
        <v>117</v>
      </c>
      <c r="L28" s="39" t="s">
        <v>118</v>
      </c>
    </row>
    <row r="29" spans="1:12" ht="15">
      <c r="A29" s="45" t="s">
        <v>15</v>
      </c>
      <c r="B29" s="71" t="str">
        <f t="shared" si="0"/>
        <v>/IE117PL/CC117D</v>
      </c>
      <c r="C29" s="33" t="s">
        <v>2649</v>
      </c>
      <c r="D29" s="51" t="str">
        <f t="shared" si="1"/>
        <v>ENSOperation</v>
      </c>
      <c r="E29" s="33"/>
      <c r="F29" s="86" t="s">
        <v>1617</v>
      </c>
      <c r="G29" s="33"/>
      <c r="H29" s="34" t="s">
        <v>27</v>
      </c>
      <c r="I29" s="34" t="s">
        <v>23</v>
      </c>
      <c r="J29" s="34"/>
      <c r="K29" s="34"/>
      <c r="L29" s="33"/>
    </row>
    <row r="30" spans="1:12" ht="15">
      <c r="A30" s="45"/>
      <c r="B30" s="42" t="str">
        <f t="shared" si="0"/>
        <v>/IE117PL/CC117D/ENSOperation</v>
      </c>
      <c r="C30" s="35" t="s">
        <v>2650</v>
      </c>
      <c r="D30" s="37" t="str">
        <f t="shared" si="1"/>
        <v>ENSMRN</v>
      </c>
      <c r="E30" s="35"/>
      <c r="F30" s="36" t="s">
        <v>2023</v>
      </c>
      <c r="G30" s="35"/>
      <c r="H30" s="45"/>
      <c r="I30" s="45" t="s">
        <v>18</v>
      </c>
      <c r="J30" s="45" t="s">
        <v>1502</v>
      </c>
      <c r="K30" s="45"/>
      <c r="L30" s="39" t="s">
        <v>70</v>
      </c>
    </row>
    <row r="31" spans="1:12" ht="15">
      <c r="A31" s="45" t="s">
        <v>15</v>
      </c>
      <c r="B31" s="71" t="str">
        <f t="shared" si="0"/>
        <v>/IE117PL/CC117D</v>
      </c>
      <c r="C31" s="33" t="s">
        <v>2651</v>
      </c>
      <c r="D31" s="51" t="str">
        <f t="shared" si="1"/>
        <v>CustomsOfficeOfTransitActual</v>
      </c>
      <c r="E31" s="33"/>
      <c r="F31" s="33" t="s">
        <v>2678</v>
      </c>
      <c r="G31" s="33"/>
      <c r="H31" s="34">
        <v>1</v>
      </c>
      <c r="I31" s="34" t="s">
        <v>18</v>
      </c>
      <c r="J31" s="34"/>
      <c r="K31" s="34"/>
      <c r="L31" s="33"/>
    </row>
    <row r="32" spans="1:12" ht="15">
      <c r="A32" s="45"/>
      <c r="B32" s="42" t="str">
        <f t="shared" si="0"/>
        <v>/IE117PL/CC117D/CustomsOfficeOfTransitActual</v>
      </c>
      <c r="C32" s="35" t="s">
        <v>2652</v>
      </c>
      <c r="D32" s="37" t="str">
        <f t="shared" si="1"/>
        <v>referenceNumber</v>
      </c>
      <c r="E32" s="35"/>
      <c r="F32" s="36" t="s">
        <v>2679</v>
      </c>
      <c r="G32" s="35"/>
      <c r="H32" s="45"/>
      <c r="I32" s="45" t="s">
        <v>18</v>
      </c>
      <c r="J32" s="45" t="s">
        <v>142</v>
      </c>
      <c r="K32" s="45" t="s">
        <v>158</v>
      </c>
      <c r="L32" s="35"/>
    </row>
    <row r="33" spans="1:12" ht="15">
      <c r="A33" s="45" t="s">
        <v>15</v>
      </c>
      <c r="B33" s="71" t="str">
        <f t="shared" si="0"/>
        <v>/IE117PL/CC117D</v>
      </c>
      <c r="C33" s="33" t="s">
        <v>2653</v>
      </c>
      <c r="D33" s="51" t="str">
        <f t="shared" si="1"/>
        <v>HolderOfTheTransitProcedure</v>
      </c>
      <c r="E33" s="33"/>
      <c r="F33" s="55" t="s">
        <v>175</v>
      </c>
      <c r="G33" s="33"/>
      <c r="H33" s="34" t="s">
        <v>27</v>
      </c>
      <c r="I33" s="34" t="s">
        <v>23</v>
      </c>
      <c r="J33" s="34"/>
      <c r="K33" s="34"/>
      <c r="L33" s="33"/>
    </row>
    <row r="34" spans="1:12" ht="15">
      <c r="A34" s="45"/>
      <c r="B34" s="42" t="str">
        <f t="shared" si="0"/>
        <v>/IE117PL/CC117D/HolderOfTheTransitProcedure</v>
      </c>
      <c r="C34" s="35" t="s">
        <v>2654</v>
      </c>
      <c r="D34" s="37" t="str">
        <f t="shared" si="1"/>
        <v>identificationNumber</v>
      </c>
      <c r="E34" s="35"/>
      <c r="F34" s="54" t="s">
        <v>177</v>
      </c>
      <c r="G34" s="35"/>
      <c r="H34" s="45"/>
      <c r="I34" s="56" t="s">
        <v>18</v>
      </c>
      <c r="J34" s="56" t="s">
        <v>178</v>
      </c>
      <c r="K34" s="56"/>
      <c r="L34" s="35"/>
    </row>
    <row r="35" spans="1:12" ht="15">
      <c r="A35" s="45"/>
      <c r="B35" s="42" t="str">
        <f t="shared" si="0"/>
        <v>/IE117PL/CC117D/HolderOfTheTransitProcedure</v>
      </c>
      <c r="C35" s="35" t="s">
        <v>2655</v>
      </c>
      <c r="D35" s="37" t="str">
        <f t="shared" si="1"/>
        <v>name</v>
      </c>
      <c r="E35" s="35"/>
      <c r="F35" s="54" t="s">
        <v>183</v>
      </c>
      <c r="G35" s="35"/>
      <c r="H35" s="45"/>
      <c r="I35" s="56" t="s">
        <v>28</v>
      </c>
      <c r="J35" s="56" t="s">
        <v>178</v>
      </c>
      <c r="K35" s="56"/>
      <c r="L35" s="35" t="s">
        <v>186</v>
      </c>
    </row>
    <row r="36" spans="1:12" ht="15">
      <c r="A36" s="45" t="s">
        <v>15</v>
      </c>
      <c r="B36" s="71" t="str">
        <f t="shared" si="0"/>
        <v>/IE117PL/CC117D/HolderOfTheTransitProcedure</v>
      </c>
      <c r="C36" s="33" t="s">
        <v>2656</v>
      </c>
      <c r="D36" s="51" t="str">
        <f t="shared" si="1"/>
        <v>SafetyAndSecurityIdentificationNumber</v>
      </c>
      <c r="E36" s="33"/>
      <c r="F36" s="55" t="s">
        <v>188</v>
      </c>
      <c r="G36" s="33"/>
      <c r="H36" s="34" t="s">
        <v>27</v>
      </c>
      <c r="I36" s="34" t="s">
        <v>28</v>
      </c>
      <c r="J36" s="34"/>
      <c r="K36" s="34"/>
      <c r="L36" s="33" t="s">
        <v>189</v>
      </c>
    </row>
    <row r="37" spans="1:12" ht="15">
      <c r="A37" s="45"/>
      <c r="B37" s="42" t="str">
        <f t="shared" si="0"/>
        <v>/IE117PL/CC117D/HolderOfTheTransitProcedure/SafetyAndSecurityIdentificationNumber</v>
      </c>
      <c r="C37" s="35" t="s">
        <v>2657</v>
      </c>
      <c r="D37" s="37" t="str">
        <f t="shared" si="1"/>
        <v>identificationNumber</v>
      </c>
      <c r="E37" s="35"/>
      <c r="F37" s="54" t="s">
        <v>191</v>
      </c>
      <c r="G37" s="35"/>
      <c r="H37" s="45"/>
      <c r="I37" s="56" t="s">
        <v>18</v>
      </c>
      <c r="J37" s="56" t="s">
        <v>178</v>
      </c>
      <c r="K37" s="56"/>
      <c r="L37" s="59" t="s">
        <v>192</v>
      </c>
    </row>
    <row r="38" spans="1:12" ht="15">
      <c r="A38" s="45"/>
      <c r="B38" s="42" t="str">
        <f t="shared" si="0"/>
        <v>/IE117PL/CC117D/HolderOfTheTransitProcedure/SafetyAndSecurityIdentificationNumber</v>
      </c>
      <c r="C38" s="35" t="s">
        <v>2658</v>
      </c>
      <c r="D38" s="37" t="str">
        <f t="shared" si="1"/>
        <v>country</v>
      </c>
      <c r="E38" s="35"/>
      <c r="F38" s="54" t="s">
        <v>194</v>
      </c>
      <c r="G38" s="35"/>
      <c r="H38" s="45"/>
      <c r="I38" s="56" t="s">
        <v>18</v>
      </c>
      <c r="J38" s="56" t="s">
        <v>116</v>
      </c>
      <c r="K38" s="56" t="s">
        <v>195</v>
      </c>
      <c r="L38" s="59"/>
    </row>
    <row r="39" spans="1:12" ht="15">
      <c r="A39" s="45" t="s">
        <v>15</v>
      </c>
      <c r="B39" s="71" t="str">
        <f t="shared" si="0"/>
        <v>/IE117PL/CC117D/HolderOfTheTransitProcedure</v>
      </c>
      <c r="C39" s="33" t="s">
        <v>2659</v>
      </c>
      <c r="D39" s="51" t="str">
        <f t="shared" si="1"/>
        <v>Address</v>
      </c>
      <c r="E39" s="33"/>
      <c r="F39" s="55" t="s">
        <v>197</v>
      </c>
      <c r="G39" s="33"/>
      <c r="H39" s="34" t="s">
        <v>27</v>
      </c>
      <c r="I39" s="34" t="s">
        <v>28</v>
      </c>
      <c r="J39" s="34"/>
      <c r="K39" s="34"/>
      <c r="L39" s="33" t="s">
        <v>186</v>
      </c>
    </row>
    <row r="40" spans="1:12" ht="15">
      <c r="A40" s="45"/>
      <c r="B40" s="42" t="str">
        <f t="shared" si="0"/>
        <v>/IE117PL/CC117D/HolderOfTheTransitProcedure/Address</v>
      </c>
      <c r="C40" s="35" t="s">
        <v>2660</v>
      </c>
      <c r="D40" s="37" t="str">
        <f t="shared" si="1"/>
        <v>streetAndNumber</v>
      </c>
      <c r="E40" s="35"/>
      <c r="F40" s="54" t="s">
        <v>199</v>
      </c>
      <c r="G40" s="35"/>
      <c r="H40" s="45"/>
      <c r="I40" s="56" t="s">
        <v>18</v>
      </c>
      <c r="J40" s="56" t="s">
        <v>184</v>
      </c>
      <c r="K40" s="56"/>
      <c r="L40" s="59"/>
    </row>
    <row r="41" spans="1:12" ht="15">
      <c r="A41" s="45"/>
      <c r="B41" s="42" t="str">
        <f t="shared" si="0"/>
        <v>/IE117PL/CC117D/HolderOfTheTransitProcedure/Address</v>
      </c>
      <c r="C41" s="35" t="s">
        <v>2661</v>
      </c>
      <c r="D41" s="37" t="str">
        <f t="shared" si="1"/>
        <v>postcode</v>
      </c>
      <c r="E41" s="35"/>
      <c r="F41" s="54" t="s">
        <v>211</v>
      </c>
      <c r="G41" s="35"/>
      <c r="H41" s="45"/>
      <c r="I41" s="56" t="s">
        <v>28</v>
      </c>
      <c r="J41" s="56" t="s">
        <v>178</v>
      </c>
      <c r="K41" s="56"/>
      <c r="L41" s="59" t="s">
        <v>213</v>
      </c>
    </row>
    <row r="42" spans="1:12" ht="15">
      <c r="A42" s="45"/>
      <c r="B42" s="42" t="str">
        <f t="shared" si="0"/>
        <v>/IE117PL/CC117D/HolderOfTheTransitProcedure/Address</v>
      </c>
      <c r="C42" s="35" t="s">
        <v>2662</v>
      </c>
      <c r="D42" s="37" t="str">
        <f t="shared" si="1"/>
        <v>city</v>
      </c>
      <c r="E42" s="35"/>
      <c r="F42" s="54" t="s">
        <v>215</v>
      </c>
      <c r="G42" s="35"/>
      <c r="H42" s="45"/>
      <c r="I42" s="56" t="s">
        <v>18</v>
      </c>
      <c r="J42" s="56" t="s">
        <v>58</v>
      </c>
      <c r="K42" s="56"/>
      <c r="L42" s="59"/>
    </row>
    <row r="43" spans="1:12" ht="15">
      <c r="A43" s="45"/>
      <c r="B43" s="42" t="str">
        <f t="shared" si="0"/>
        <v>/IE117PL/CC117D/HolderOfTheTransitProcedure/Address</v>
      </c>
      <c r="C43" s="35" t="s">
        <v>2663</v>
      </c>
      <c r="D43" s="37" t="str">
        <f t="shared" si="1"/>
        <v>country</v>
      </c>
      <c r="E43" s="35"/>
      <c r="F43" s="54" t="s">
        <v>194</v>
      </c>
      <c r="G43" s="35"/>
      <c r="H43" s="45"/>
      <c r="I43" s="56" t="s">
        <v>18</v>
      </c>
      <c r="J43" s="56" t="s">
        <v>116</v>
      </c>
      <c r="K43" s="56" t="s">
        <v>2683</v>
      </c>
      <c r="L43" s="59"/>
    </row>
    <row r="44" spans="1:12" ht="15">
      <c r="A44" s="45" t="s">
        <v>15</v>
      </c>
      <c r="B44" s="71" t="str">
        <f t="shared" si="0"/>
        <v>/IE117PL/CC117D/HolderOfTheTransitProcedure</v>
      </c>
      <c r="C44" s="33" t="s">
        <v>2664</v>
      </c>
      <c r="D44" s="51" t="str">
        <f t="shared" si="1"/>
        <v>ContactPerson</v>
      </c>
      <c r="E44" s="33"/>
      <c r="F44" s="55" t="s">
        <v>223</v>
      </c>
      <c r="G44" s="33"/>
      <c r="H44" s="34" t="s">
        <v>27</v>
      </c>
      <c r="I44" s="34" t="s">
        <v>23</v>
      </c>
      <c r="J44" s="34"/>
      <c r="K44" s="34"/>
      <c r="L44" s="33" t="s">
        <v>347</v>
      </c>
    </row>
    <row r="45" spans="1:12" ht="15">
      <c r="A45" s="45"/>
      <c r="B45" s="42" t="str">
        <f t="shared" si="0"/>
        <v>/IE117PL/CC117D/HolderOfTheTransitProcedure/ContactPerson</v>
      </c>
      <c r="C45" s="35" t="s">
        <v>2665</v>
      </c>
      <c r="D45" s="37" t="str">
        <f t="shared" si="1"/>
        <v>name</v>
      </c>
      <c r="E45" s="35"/>
      <c r="F45" s="54" t="s">
        <v>225</v>
      </c>
      <c r="G45" s="35"/>
      <c r="H45" s="45"/>
      <c r="I45" s="56" t="s">
        <v>18</v>
      </c>
      <c r="J45" s="56" t="s">
        <v>184</v>
      </c>
      <c r="K45" s="56"/>
      <c r="L45" s="59"/>
    </row>
    <row r="46" spans="1:12" ht="15">
      <c r="A46" s="45"/>
      <c r="B46" s="42" t="str">
        <f t="shared" si="0"/>
        <v>/IE117PL/CC117D/HolderOfTheTransitProcedure/ContactPerson</v>
      </c>
      <c r="C46" s="35" t="s">
        <v>2666</v>
      </c>
      <c r="D46" s="37" t="str">
        <f t="shared" si="1"/>
        <v>phoneNumber</v>
      </c>
      <c r="E46" s="35"/>
      <c r="F46" s="54" t="s">
        <v>227</v>
      </c>
      <c r="G46" s="35"/>
      <c r="H46" s="45"/>
      <c r="I46" s="56" t="s">
        <v>18</v>
      </c>
      <c r="J46" s="56" t="s">
        <v>58</v>
      </c>
      <c r="K46" s="56"/>
      <c r="L46" s="59"/>
    </row>
    <row r="47" spans="1:12" ht="15">
      <c r="A47" s="45"/>
      <c r="B47" s="42" t="str">
        <f t="shared" si="0"/>
        <v>/IE117PL/CC117D/HolderOfTheTransitProcedure/ContactPerson</v>
      </c>
      <c r="C47" s="35" t="s">
        <v>2667</v>
      </c>
      <c r="D47" s="37" t="str">
        <f t="shared" si="1"/>
        <v>eMailAddress</v>
      </c>
      <c r="E47" s="35"/>
      <c r="F47" s="54" t="s">
        <v>230</v>
      </c>
      <c r="G47" s="35"/>
      <c r="H47" s="45"/>
      <c r="I47" s="56" t="s">
        <v>23</v>
      </c>
      <c r="J47" s="56" t="s">
        <v>231</v>
      </c>
      <c r="K47" s="56"/>
      <c r="L47" s="59" t="s">
        <v>70</v>
      </c>
    </row>
    <row r="48" spans="1:12" ht="15">
      <c r="A48" s="45" t="s">
        <v>15</v>
      </c>
      <c r="B48" s="71" t="str">
        <f t="shared" si="0"/>
        <v>/IE117PL/CC117D</v>
      </c>
      <c r="C48" s="33" t="s">
        <v>2668</v>
      </c>
      <c r="D48" s="51" t="str">
        <f t="shared" si="1"/>
        <v>Representative</v>
      </c>
      <c r="E48" s="33"/>
      <c r="F48" s="55" t="s">
        <v>233</v>
      </c>
      <c r="G48" s="33"/>
      <c r="H48" s="34" t="s">
        <v>27</v>
      </c>
      <c r="I48" s="34" t="s">
        <v>28</v>
      </c>
      <c r="J48" s="34"/>
      <c r="K48" s="34"/>
      <c r="L48" s="33" t="s">
        <v>2680</v>
      </c>
    </row>
    <row r="49" spans="1:12" ht="15">
      <c r="A49" s="45"/>
      <c r="B49" s="42" t="str">
        <f t="shared" si="0"/>
        <v>/IE117PL/CC117D/Representative</v>
      </c>
      <c r="C49" s="35" t="s">
        <v>2669</v>
      </c>
      <c r="D49" s="37" t="str">
        <f t="shared" si="1"/>
        <v>identificationNumber</v>
      </c>
      <c r="E49" s="35"/>
      <c r="F49" s="54" t="s">
        <v>236</v>
      </c>
      <c r="G49" s="35"/>
      <c r="H49" s="45"/>
      <c r="I49" s="56" t="s">
        <v>18</v>
      </c>
      <c r="J49" s="56" t="s">
        <v>178</v>
      </c>
      <c r="K49" s="45"/>
      <c r="L49" s="59" t="s">
        <v>2684</v>
      </c>
    </row>
    <row r="50" spans="1:12" ht="15">
      <c r="A50" s="45" t="s">
        <v>15</v>
      </c>
      <c r="B50" s="71" t="str">
        <f t="shared" si="0"/>
        <v>/IE117PL/CC117D</v>
      </c>
      <c r="C50" s="33" t="s">
        <v>2670</v>
      </c>
      <c r="D50" s="51" t="str">
        <f t="shared" si="1"/>
        <v>Consignment</v>
      </c>
      <c r="E50" s="33"/>
      <c r="F50" s="33" t="s">
        <v>299</v>
      </c>
      <c r="G50" s="33"/>
      <c r="H50" s="34" t="s">
        <v>27</v>
      </c>
      <c r="I50" s="34" t="s">
        <v>28</v>
      </c>
      <c r="J50" s="34"/>
      <c r="K50" s="34"/>
      <c r="L50" s="33" t="s">
        <v>2507</v>
      </c>
    </row>
    <row r="51" spans="1:12" ht="15">
      <c r="A51" s="45" t="s">
        <v>15</v>
      </c>
      <c r="B51" s="71" t="str">
        <f t="shared" si="0"/>
        <v>/IE117PL/CC117D/Consignment</v>
      </c>
      <c r="C51" s="33" t="s">
        <v>2671</v>
      </c>
      <c r="D51" s="51" t="str">
        <f t="shared" si="1"/>
        <v>Carrier</v>
      </c>
      <c r="E51" s="33"/>
      <c r="F51" s="33" t="s">
        <v>2682</v>
      </c>
      <c r="G51" s="33"/>
      <c r="H51" s="34">
        <v>1</v>
      </c>
      <c r="I51" s="34" t="s">
        <v>18</v>
      </c>
      <c r="J51" s="34"/>
      <c r="K51" s="34"/>
      <c r="L51" s="33"/>
    </row>
    <row r="52" spans="1:12" ht="15">
      <c r="A52" s="45"/>
      <c r="B52" s="42" t="str">
        <f t="shared" si="0"/>
        <v>/IE117PL/CC117D/Consignment/Carrier</v>
      </c>
      <c r="C52" s="35" t="s">
        <v>2672</v>
      </c>
      <c r="D52" s="37" t="str">
        <f t="shared" si="1"/>
        <v>identificationNumber</v>
      </c>
      <c r="E52" s="35"/>
      <c r="F52" s="54" t="s">
        <v>236</v>
      </c>
      <c r="G52" s="35"/>
      <c r="H52" s="45"/>
      <c r="I52" s="56" t="s">
        <v>18</v>
      </c>
      <c r="J52" s="56" t="s">
        <v>178</v>
      </c>
      <c r="K52" s="45"/>
      <c r="L52" s="59" t="s">
        <v>364</v>
      </c>
    </row>
    <row r="53" spans="1:12" ht="15">
      <c r="A53" s="45" t="s">
        <v>15</v>
      </c>
      <c r="B53" s="71" t="str">
        <f t="shared" si="0"/>
        <v>/IE117PL/CC117D/Consignment/Carrier</v>
      </c>
      <c r="C53" s="33" t="s">
        <v>2673</v>
      </c>
      <c r="D53" s="51" t="str">
        <f t="shared" si="1"/>
        <v>SafetyAndSecurityIdentificationNumber</v>
      </c>
      <c r="E53" s="33"/>
      <c r="F53" s="55" t="s">
        <v>331</v>
      </c>
      <c r="G53" s="33"/>
      <c r="H53" s="34" t="s">
        <v>27</v>
      </c>
      <c r="I53" s="34" t="s">
        <v>28</v>
      </c>
      <c r="J53" s="34"/>
      <c r="K53" s="34"/>
      <c r="L53" s="33" t="s">
        <v>2681</v>
      </c>
    </row>
    <row r="54" spans="1:12" ht="15">
      <c r="A54" s="45"/>
      <c r="B54" s="42" t="str">
        <f t="shared" si="0"/>
        <v>/IE117PL/CC117D/Consignment/Carrier/SafetyAndSecurityIdentificationNumber</v>
      </c>
      <c r="C54" s="35" t="s">
        <v>2674</v>
      </c>
      <c r="D54" s="37" t="str">
        <f t="shared" si="1"/>
        <v>identificationNumber</v>
      </c>
      <c r="E54" s="35"/>
      <c r="F54" s="54" t="s">
        <v>247</v>
      </c>
      <c r="G54" s="54"/>
      <c r="H54" s="56"/>
      <c r="I54" s="56" t="s">
        <v>18</v>
      </c>
      <c r="J54" s="56" t="s">
        <v>178</v>
      </c>
      <c r="K54" s="56"/>
      <c r="L54" s="59" t="s">
        <v>333</v>
      </c>
    </row>
    <row r="55" spans="1:12" ht="15">
      <c r="A55" s="45"/>
      <c r="B55" s="42" t="str">
        <f t="shared" si="0"/>
        <v>/IE117PL/CC117D/Consignment/Carrier/SafetyAndSecurityIdentificationNumber</v>
      </c>
      <c r="C55" s="35" t="s">
        <v>2675</v>
      </c>
      <c r="D55" s="37" t="str">
        <f t="shared" si="1"/>
        <v>country</v>
      </c>
      <c r="E55" s="35"/>
      <c r="F55" s="54" t="s">
        <v>250</v>
      </c>
      <c r="G55" s="54"/>
      <c r="H55" s="56"/>
      <c r="I55" s="56" t="s">
        <v>18</v>
      </c>
      <c r="J55" s="56" t="s">
        <v>116</v>
      </c>
      <c r="K55" s="56" t="s">
        <v>195</v>
      </c>
      <c r="L55" s="35"/>
    </row>
    <row r="56" spans="1:12" ht="15">
      <c r="A56" s="45" t="s">
        <v>15</v>
      </c>
      <c r="B56" s="71" t="str">
        <f t="shared" si="0"/>
        <v>/IE117PL</v>
      </c>
      <c r="C56" s="33" t="s">
        <v>2676</v>
      </c>
      <c r="D56" s="51" t="str">
        <f t="shared" si="1"/>
        <v>Signature</v>
      </c>
      <c r="E56" s="33"/>
      <c r="F56" s="33" t="s">
        <v>983</v>
      </c>
      <c r="G56" s="33"/>
      <c r="H56" s="34" t="s">
        <v>27</v>
      </c>
      <c r="I56" s="34" t="s">
        <v>23</v>
      </c>
      <c r="J56" s="34"/>
      <c r="K56" s="34"/>
      <c r="L56" s="33" t="s">
        <v>1775</v>
      </c>
    </row>
  </sheetData>
  <autoFilter ref="A2:L56" xr:uid="{D13A44DF-EA8E-4EBC-B70C-3E6D27C487FC}"/>
  <hyperlinks>
    <hyperlink ref="A1" location="METRYKA!A1" display="METRYKA" xr:uid="{860CB16C-56E7-4AAA-AF37-CEB44DC04BC1}"/>
  </hyperlink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F28B9C-C81A-483C-B6B2-CDEAB5723009}">
  <dimension ref="A1:L28"/>
  <sheetViews>
    <sheetView workbookViewId="0">
      <selection sqref="A1:A1048576"/>
    </sheetView>
  </sheetViews>
  <sheetFormatPr defaultRowHeight="12.75"/>
  <cols>
    <col min="1" max="1" width="9.7109375" style="20" customWidth="1"/>
    <col min="2" max="2" width="51.5703125" hidden="1" customWidth="1"/>
    <col min="3" max="3" width="72.28515625" bestFit="1" customWidth="1"/>
    <col min="4" max="4" width="38.5703125" hidden="1" customWidth="1"/>
    <col min="5" max="5" width="12.7109375" customWidth="1"/>
    <col min="8" max="8" width="9.7109375" customWidth="1"/>
    <col min="9" max="9" width="15.7109375" customWidth="1"/>
    <col min="12" max="12" width="13.7109375" bestFit="1" customWidth="1"/>
  </cols>
  <sheetData>
    <row r="1" spans="1:12" ht="28.5">
      <c r="A1" s="74" t="s">
        <v>3960</v>
      </c>
      <c r="B1" s="66" t="s">
        <v>3952</v>
      </c>
      <c r="C1" s="66" t="str">
        <f>MID(C3,2,FIND("#",SUBSTITUTE(C3,"/","#",LEN(C3)-LEN(SUBSTITUTE(C3,"/",""))),1)-2)</f>
        <v>IE140PL</v>
      </c>
      <c r="D1" s="35"/>
      <c r="E1" s="35"/>
      <c r="F1" s="35"/>
      <c r="G1" s="35"/>
      <c r="H1" s="35"/>
      <c r="I1" s="35"/>
      <c r="J1" s="35"/>
      <c r="K1" s="35"/>
      <c r="L1" s="35"/>
    </row>
    <row r="2" spans="1:12" ht="30">
      <c r="A2" s="64" t="s">
        <v>4002</v>
      </c>
      <c r="B2" s="62" t="s">
        <v>1484</v>
      </c>
      <c r="C2" s="30" t="s">
        <v>1485</v>
      </c>
      <c r="D2" s="31" t="s">
        <v>6</v>
      </c>
      <c r="E2" s="32" t="s">
        <v>1486</v>
      </c>
      <c r="F2" s="31" t="s">
        <v>8</v>
      </c>
      <c r="G2" s="31" t="s">
        <v>9</v>
      </c>
      <c r="H2" s="32" t="s">
        <v>10</v>
      </c>
      <c r="I2" s="32" t="s">
        <v>11</v>
      </c>
      <c r="J2" s="32" t="s">
        <v>12</v>
      </c>
      <c r="K2" s="32" t="s">
        <v>13</v>
      </c>
      <c r="L2" s="31" t="s">
        <v>14</v>
      </c>
    </row>
    <row r="3" spans="1:12" ht="15">
      <c r="A3" s="156" t="s">
        <v>15</v>
      </c>
      <c r="B3" s="33" t="str">
        <f t="shared" ref="B3:B28" si="0">MID(C3,1,FIND("#",SUBSTITUTE(C3,"/","#",LEN(C3)-LEN(SUBSTITUTE(C3,"/",""))),1)-1)</f>
        <v>/IE140PL</v>
      </c>
      <c r="C3" s="33" t="s">
        <v>2685</v>
      </c>
      <c r="D3" s="33" t="str">
        <f t="shared" ref="D3:D28" si="1">RIGHT(C3,LEN(C3)-FIND("#",SUBSTITUTE(C3,"/","#",LEN(C3)-LEN(SUBSTITUTE(C3,"/",""))),1))</f>
        <v>CC140C</v>
      </c>
      <c r="E3" s="33"/>
      <c r="F3" s="33"/>
      <c r="G3" s="33"/>
      <c r="H3" s="34">
        <v>1</v>
      </c>
      <c r="I3" s="34" t="s">
        <v>18</v>
      </c>
      <c r="J3" s="34"/>
      <c r="K3" s="34"/>
      <c r="L3" s="33"/>
    </row>
    <row r="4" spans="1:12" ht="15">
      <c r="A4" s="45"/>
      <c r="B4" s="35" t="str">
        <f t="shared" si="0"/>
        <v>/IE140PL/CC140C</v>
      </c>
      <c r="C4" s="35" t="s">
        <v>2686</v>
      </c>
      <c r="D4" s="35" t="str">
        <f t="shared" si="1"/>
        <v>@PhaseID</v>
      </c>
      <c r="E4" s="35"/>
      <c r="F4" s="36" t="s">
        <v>62</v>
      </c>
      <c r="G4" s="37"/>
      <c r="H4" s="38"/>
      <c r="I4" s="38" t="s">
        <v>23</v>
      </c>
      <c r="J4" s="38"/>
      <c r="K4" s="38"/>
      <c r="L4" s="39"/>
    </row>
    <row r="5" spans="1:12" ht="15">
      <c r="A5" s="45"/>
      <c r="B5" s="35" t="str">
        <f t="shared" si="0"/>
        <v>/IE140PL/CC140C</v>
      </c>
      <c r="C5" s="35" t="s">
        <v>2687</v>
      </c>
      <c r="D5" s="35" t="str">
        <f t="shared" si="1"/>
        <v>messageSender</v>
      </c>
      <c r="E5" s="35"/>
      <c r="F5" s="36" t="s">
        <v>64</v>
      </c>
      <c r="G5" s="37"/>
      <c r="H5" s="38"/>
      <c r="I5" s="38" t="s">
        <v>18</v>
      </c>
      <c r="J5" s="38" t="s">
        <v>58</v>
      </c>
      <c r="K5" s="38"/>
      <c r="L5" s="39"/>
    </row>
    <row r="6" spans="1:12" ht="15">
      <c r="A6" s="45"/>
      <c r="B6" s="35" t="str">
        <f t="shared" si="0"/>
        <v>/IE140PL/CC140C</v>
      </c>
      <c r="C6" s="35" t="s">
        <v>2688</v>
      </c>
      <c r="D6" s="35" t="str">
        <f t="shared" si="1"/>
        <v>messageRecipient</v>
      </c>
      <c r="E6" s="35"/>
      <c r="F6" s="36" t="s">
        <v>66</v>
      </c>
      <c r="G6" s="37"/>
      <c r="H6" s="38"/>
      <c r="I6" s="38" t="s">
        <v>18</v>
      </c>
      <c r="J6" s="38" t="s">
        <v>58</v>
      </c>
      <c r="K6" s="38"/>
      <c r="L6" s="39"/>
    </row>
    <row r="7" spans="1:12" ht="15">
      <c r="A7" s="45"/>
      <c r="B7" s="35" t="str">
        <f t="shared" si="0"/>
        <v>/IE140PL/CC140C</v>
      </c>
      <c r="C7" s="35" t="s">
        <v>2689</v>
      </c>
      <c r="D7" s="35" t="str">
        <f t="shared" si="1"/>
        <v>preparationDateAndTime</v>
      </c>
      <c r="E7" s="35"/>
      <c r="F7" s="36" t="s">
        <v>68</v>
      </c>
      <c r="G7" s="40"/>
      <c r="H7" s="41"/>
      <c r="I7" s="38" t="s">
        <v>18</v>
      </c>
      <c r="J7" s="38" t="s">
        <v>69</v>
      </c>
      <c r="K7" s="38"/>
      <c r="L7" s="39" t="s">
        <v>70</v>
      </c>
    </row>
    <row r="8" spans="1:12" ht="15">
      <c r="A8" s="45"/>
      <c r="B8" s="35" t="str">
        <f t="shared" si="0"/>
        <v>/IE140PL/CC140C</v>
      </c>
      <c r="C8" s="35" t="s">
        <v>2690</v>
      </c>
      <c r="D8" s="35" t="str">
        <f t="shared" si="1"/>
        <v>messageIdentification</v>
      </c>
      <c r="E8" s="35"/>
      <c r="F8" s="36" t="s">
        <v>72</v>
      </c>
      <c r="G8" s="42"/>
      <c r="H8" s="43"/>
      <c r="I8" s="38" t="s">
        <v>18</v>
      </c>
      <c r="J8" s="38" t="s">
        <v>58</v>
      </c>
      <c r="K8" s="38"/>
      <c r="L8" s="39" t="s">
        <v>73</v>
      </c>
    </row>
    <row r="9" spans="1:12" ht="15">
      <c r="A9" s="45"/>
      <c r="B9" s="35" t="str">
        <f t="shared" si="0"/>
        <v>/IE140PL/CC140C</v>
      </c>
      <c r="C9" s="35" t="s">
        <v>2691</v>
      </c>
      <c r="D9" s="35" t="str">
        <f t="shared" si="1"/>
        <v>messageType</v>
      </c>
      <c r="E9" s="35"/>
      <c r="F9" s="36" t="s">
        <v>75</v>
      </c>
      <c r="G9" s="40"/>
      <c r="H9" s="41"/>
      <c r="I9" s="38" t="s">
        <v>18</v>
      </c>
      <c r="J9" s="38" t="s">
        <v>76</v>
      </c>
      <c r="K9" s="38" t="s">
        <v>77</v>
      </c>
      <c r="L9" s="39"/>
    </row>
    <row r="10" spans="1:12" ht="15">
      <c r="A10" s="45"/>
      <c r="B10" s="35" t="str">
        <f t="shared" si="0"/>
        <v>/IE140PL/CC140C</v>
      </c>
      <c r="C10" s="35" t="s">
        <v>2692</v>
      </c>
      <c r="D10" s="35" t="str">
        <f t="shared" si="1"/>
        <v>correlationIdentifier</v>
      </c>
      <c r="E10" s="35"/>
      <c r="F10" s="36" t="s">
        <v>79</v>
      </c>
      <c r="G10" s="40"/>
      <c r="H10" s="41"/>
      <c r="I10" s="38" t="s">
        <v>28</v>
      </c>
      <c r="J10" s="38" t="s">
        <v>58</v>
      </c>
      <c r="K10" s="38"/>
      <c r="L10" s="44" t="s">
        <v>80</v>
      </c>
    </row>
    <row r="11" spans="1:12" ht="15">
      <c r="A11" s="156" t="s">
        <v>15</v>
      </c>
      <c r="B11" s="33" t="str">
        <f t="shared" si="0"/>
        <v>/IE140PL/CC140C</v>
      </c>
      <c r="C11" s="33" t="s">
        <v>2693</v>
      </c>
      <c r="D11" s="33" t="str">
        <f t="shared" si="1"/>
        <v>TransitOperation</v>
      </c>
      <c r="E11" s="33"/>
      <c r="F11" s="33"/>
      <c r="G11" s="33"/>
      <c r="H11" s="34">
        <v>1</v>
      </c>
      <c r="I11" s="34" t="s">
        <v>18</v>
      </c>
      <c r="J11" s="34"/>
      <c r="K11" s="34"/>
      <c r="L11" s="33"/>
    </row>
    <row r="12" spans="1:12" ht="15">
      <c r="A12" s="45"/>
      <c r="B12" s="35" t="str">
        <f t="shared" si="0"/>
        <v>/IE140PL/CC140C/TransitOperation</v>
      </c>
      <c r="C12" s="35" t="s">
        <v>2694</v>
      </c>
      <c r="D12" s="35" t="str">
        <f t="shared" si="1"/>
        <v>MRN</v>
      </c>
      <c r="E12" s="35"/>
      <c r="F12" s="54" t="s">
        <v>2018</v>
      </c>
      <c r="G12" s="35"/>
      <c r="H12" s="45"/>
      <c r="I12" s="38" t="s">
        <v>18</v>
      </c>
      <c r="J12" s="38" t="s">
        <v>1502</v>
      </c>
      <c r="K12" s="45"/>
      <c r="L12" s="39" t="s">
        <v>70</v>
      </c>
    </row>
    <row r="13" spans="1:12" ht="15">
      <c r="A13" s="45"/>
      <c r="B13" s="35" t="str">
        <f t="shared" si="0"/>
        <v>/IE140PL/CC140C/TransitOperation</v>
      </c>
      <c r="C13" s="35" t="s">
        <v>2695</v>
      </c>
      <c r="D13" s="35" t="str">
        <f t="shared" si="1"/>
        <v>requestOnNonArrivedMovementDate</v>
      </c>
      <c r="E13" s="35"/>
      <c r="F13" s="54" t="s">
        <v>2714</v>
      </c>
      <c r="G13" s="35"/>
      <c r="H13" s="45"/>
      <c r="I13" s="38" t="s">
        <v>18</v>
      </c>
      <c r="J13" s="38" t="s">
        <v>123</v>
      </c>
      <c r="K13" s="45"/>
      <c r="L13" s="39" t="s">
        <v>70</v>
      </c>
    </row>
    <row r="14" spans="1:12" ht="15">
      <c r="A14" s="45"/>
      <c r="B14" s="35" t="str">
        <f t="shared" si="0"/>
        <v>/IE140PL/CC140C/TransitOperation</v>
      </c>
      <c r="C14" s="35" t="s">
        <v>2696</v>
      </c>
      <c r="D14" s="35" t="str">
        <f t="shared" si="1"/>
        <v>limitForResponseDate</v>
      </c>
      <c r="E14" s="35"/>
      <c r="F14" s="54" t="s">
        <v>2711</v>
      </c>
      <c r="G14" s="35"/>
      <c r="H14" s="45"/>
      <c r="I14" s="38" t="s">
        <v>18</v>
      </c>
      <c r="J14" s="38" t="s">
        <v>123</v>
      </c>
      <c r="K14" s="45"/>
      <c r="L14" s="39" t="s">
        <v>70</v>
      </c>
    </row>
    <row r="15" spans="1:12" ht="15">
      <c r="A15" s="156" t="s">
        <v>15</v>
      </c>
      <c r="B15" s="33" t="str">
        <f t="shared" si="0"/>
        <v>/IE140PL/CC140C</v>
      </c>
      <c r="C15" s="33" t="s">
        <v>2697</v>
      </c>
      <c r="D15" s="33" t="str">
        <f t="shared" si="1"/>
        <v>CustomsOfficeOfDeparture</v>
      </c>
      <c r="E15" s="33"/>
      <c r="F15" s="33" t="s">
        <v>1907</v>
      </c>
      <c r="G15" s="33"/>
      <c r="H15" s="34">
        <v>1</v>
      </c>
      <c r="I15" s="34" t="s">
        <v>18</v>
      </c>
      <c r="J15" s="34"/>
      <c r="K15" s="34"/>
      <c r="L15" s="33"/>
    </row>
    <row r="16" spans="1:12" ht="15">
      <c r="A16" s="45"/>
      <c r="B16" s="35" t="str">
        <f t="shared" si="0"/>
        <v>/IE140PL/CC140C/CustomsOfficeOfDeparture</v>
      </c>
      <c r="C16" s="35" t="s">
        <v>2698</v>
      </c>
      <c r="D16" s="35" t="str">
        <f t="shared" si="1"/>
        <v>referenceNumber</v>
      </c>
      <c r="E16" s="35"/>
      <c r="F16" s="54" t="s">
        <v>141</v>
      </c>
      <c r="G16" s="35"/>
      <c r="H16" s="45"/>
      <c r="I16" s="38" t="s">
        <v>18</v>
      </c>
      <c r="J16" s="38" t="s">
        <v>142</v>
      </c>
      <c r="K16" s="45" t="s">
        <v>143</v>
      </c>
      <c r="L16" s="35"/>
    </row>
    <row r="17" spans="1:12" ht="15">
      <c r="A17" s="156" t="s">
        <v>15</v>
      </c>
      <c r="B17" s="33" t="str">
        <f t="shared" si="0"/>
        <v>/IE140PL/CC140C</v>
      </c>
      <c r="C17" s="33" t="s">
        <v>2699</v>
      </c>
      <c r="D17" s="33" t="str">
        <f t="shared" si="1"/>
        <v>CustomsOfficeOfEnquiryAtDeparture</v>
      </c>
      <c r="E17" s="33"/>
      <c r="F17" s="33" t="s">
        <v>2715</v>
      </c>
      <c r="G17" s="33"/>
      <c r="H17" s="34">
        <v>1</v>
      </c>
      <c r="I17" s="34" t="s">
        <v>18</v>
      </c>
      <c r="J17" s="34"/>
      <c r="K17" s="34"/>
      <c r="L17" s="33"/>
    </row>
    <row r="18" spans="1:12" ht="15">
      <c r="A18" s="45"/>
      <c r="B18" s="35" t="str">
        <f t="shared" si="0"/>
        <v>/IE140PL/CC140C/CustomsOfficeOfEnquiryAtDeparture</v>
      </c>
      <c r="C18" s="35" t="s">
        <v>2700</v>
      </c>
      <c r="D18" s="35" t="str">
        <f t="shared" si="1"/>
        <v>referenceNumber</v>
      </c>
      <c r="E18" s="35"/>
      <c r="F18" s="54" t="s">
        <v>2713</v>
      </c>
      <c r="G18" s="35"/>
      <c r="H18" s="45"/>
      <c r="I18" s="38" t="s">
        <v>18</v>
      </c>
      <c r="J18" s="38" t="s">
        <v>142</v>
      </c>
      <c r="K18" s="45" t="s">
        <v>2712</v>
      </c>
      <c r="L18" s="35"/>
    </row>
    <row r="19" spans="1:12" ht="15">
      <c r="A19" s="156" t="s">
        <v>15</v>
      </c>
      <c r="B19" s="33" t="str">
        <f t="shared" si="0"/>
        <v>/IE140PL/CC140C</v>
      </c>
      <c r="C19" s="33" t="s">
        <v>2701</v>
      </c>
      <c r="D19" s="33" t="str">
        <f t="shared" si="1"/>
        <v>HolderOfTheTransitProcedure</v>
      </c>
      <c r="E19" s="33"/>
      <c r="F19" s="33" t="s">
        <v>175</v>
      </c>
      <c r="G19" s="33"/>
      <c r="H19" s="34">
        <v>1</v>
      </c>
      <c r="I19" s="34" t="s">
        <v>18</v>
      </c>
      <c r="J19" s="34"/>
      <c r="K19" s="34"/>
      <c r="L19" s="33"/>
    </row>
    <row r="20" spans="1:12" ht="15">
      <c r="A20" s="45"/>
      <c r="B20" s="35" t="str">
        <f t="shared" si="0"/>
        <v>/IE140PL/CC140C/HolderOfTheTransitProcedure</v>
      </c>
      <c r="C20" s="35" t="s">
        <v>2702</v>
      </c>
      <c r="D20" s="35" t="str">
        <f t="shared" si="1"/>
        <v>identificationNumber</v>
      </c>
      <c r="E20" s="35"/>
      <c r="F20" s="35" t="s">
        <v>177</v>
      </c>
      <c r="G20" s="35"/>
      <c r="H20" s="45"/>
      <c r="I20" s="45" t="s">
        <v>23</v>
      </c>
      <c r="J20" s="45" t="s">
        <v>178</v>
      </c>
      <c r="K20" s="45"/>
      <c r="L20" s="35" t="s">
        <v>1825</v>
      </c>
    </row>
    <row r="21" spans="1:12" ht="15">
      <c r="A21" s="45"/>
      <c r="B21" s="35" t="str">
        <f t="shared" si="0"/>
        <v>/IE140PL/CC140C/HolderOfTheTransitProcedure</v>
      </c>
      <c r="C21" s="35" t="s">
        <v>2703</v>
      </c>
      <c r="D21" s="35" t="str">
        <f t="shared" si="1"/>
        <v>TIRHolderIdentificationNumber</v>
      </c>
      <c r="E21" s="35"/>
      <c r="F21" s="35" t="s">
        <v>180</v>
      </c>
      <c r="G21" s="35"/>
      <c r="H21" s="45"/>
      <c r="I21" s="45" t="s">
        <v>28</v>
      </c>
      <c r="J21" s="45" t="s">
        <v>2022</v>
      </c>
      <c r="K21" s="45"/>
      <c r="L21" s="35" t="s">
        <v>181</v>
      </c>
    </row>
    <row r="22" spans="1:12" ht="15">
      <c r="A22" s="45"/>
      <c r="B22" s="35" t="str">
        <f t="shared" si="0"/>
        <v>/IE140PL/CC140C/HolderOfTheTransitProcedure</v>
      </c>
      <c r="C22" s="35" t="s">
        <v>2704</v>
      </c>
      <c r="D22" s="35" t="str">
        <f t="shared" si="1"/>
        <v>name</v>
      </c>
      <c r="E22" s="35"/>
      <c r="F22" s="35" t="s">
        <v>183</v>
      </c>
      <c r="G22" s="35"/>
      <c r="H22" s="45"/>
      <c r="I22" s="45" t="s">
        <v>28</v>
      </c>
      <c r="J22" s="45" t="s">
        <v>184</v>
      </c>
      <c r="K22" s="45"/>
      <c r="L22" s="35" t="s">
        <v>186</v>
      </c>
    </row>
    <row r="23" spans="1:12" ht="15">
      <c r="A23" s="156" t="s">
        <v>15</v>
      </c>
      <c r="B23" s="33" t="str">
        <f t="shared" si="0"/>
        <v>/IE140PL/CC140C/HolderOfTheTransitProcedure</v>
      </c>
      <c r="C23" s="33" t="s">
        <v>2705</v>
      </c>
      <c r="D23" s="33" t="str">
        <f t="shared" si="1"/>
        <v>Address</v>
      </c>
      <c r="E23" s="33"/>
      <c r="F23" s="33" t="s">
        <v>197</v>
      </c>
      <c r="G23" s="33"/>
      <c r="H23" s="34" t="s">
        <v>27</v>
      </c>
      <c r="I23" s="34" t="s">
        <v>28</v>
      </c>
      <c r="J23" s="34"/>
      <c r="K23" s="34"/>
      <c r="L23" s="33" t="s">
        <v>186</v>
      </c>
    </row>
    <row r="24" spans="1:12" ht="15">
      <c r="A24" s="45"/>
      <c r="B24" s="35" t="str">
        <f t="shared" si="0"/>
        <v>/IE140PL/CC140C/HolderOfTheTransitProcedure/Address</v>
      </c>
      <c r="C24" s="35" t="s">
        <v>2706</v>
      </c>
      <c r="D24" s="35" t="str">
        <f t="shared" si="1"/>
        <v>streetAndNumber</v>
      </c>
      <c r="E24" s="35"/>
      <c r="F24" s="35" t="s">
        <v>1927</v>
      </c>
      <c r="G24" s="35"/>
      <c r="H24" s="45"/>
      <c r="I24" s="45" t="s">
        <v>18</v>
      </c>
      <c r="J24" s="45" t="s">
        <v>184</v>
      </c>
      <c r="K24" s="45"/>
      <c r="L24" s="35"/>
    </row>
    <row r="25" spans="1:12" ht="15">
      <c r="A25" s="45"/>
      <c r="B25" s="35" t="str">
        <f t="shared" si="0"/>
        <v>/IE140PL/CC140C/HolderOfTheTransitProcedure/Address</v>
      </c>
      <c r="C25" s="35" t="s">
        <v>2707</v>
      </c>
      <c r="D25" s="35" t="str">
        <f t="shared" si="1"/>
        <v>postcode</v>
      </c>
      <c r="E25" s="35"/>
      <c r="F25" s="35" t="s">
        <v>211</v>
      </c>
      <c r="G25" s="35"/>
      <c r="H25" s="45"/>
      <c r="I25" s="45" t="s">
        <v>28</v>
      </c>
      <c r="J25" s="45" t="s">
        <v>178</v>
      </c>
      <c r="K25" s="45"/>
      <c r="L25" s="35" t="s">
        <v>213</v>
      </c>
    </row>
    <row r="26" spans="1:12" ht="15">
      <c r="A26" s="45"/>
      <c r="B26" s="35" t="str">
        <f t="shared" si="0"/>
        <v>/IE140PL/CC140C/HolderOfTheTransitProcedure/Address</v>
      </c>
      <c r="C26" s="35" t="s">
        <v>2708</v>
      </c>
      <c r="D26" s="35" t="str">
        <f t="shared" si="1"/>
        <v>city</v>
      </c>
      <c r="E26" s="35"/>
      <c r="F26" s="35" t="s">
        <v>215</v>
      </c>
      <c r="G26" s="35"/>
      <c r="H26" s="45"/>
      <c r="I26" s="45" t="s">
        <v>18</v>
      </c>
      <c r="J26" s="45" t="s">
        <v>58</v>
      </c>
      <c r="K26" s="45"/>
      <c r="L26" s="35"/>
    </row>
    <row r="27" spans="1:12" ht="15">
      <c r="A27" s="45"/>
      <c r="B27" s="35" t="str">
        <f t="shared" si="0"/>
        <v>/IE140PL/CC140C/HolderOfTheTransitProcedure/Address</v>
      </c>
      <c r="C27" s="35" t="s">
        <v>2709</v>
      </c>
      <c r="D27" s="35" t="str">
        <f t="shared" si="1"/>
        <v>country</v>
      </c>
      <c r="E27" s="35"/>
      <c r="F27" s="35" t="s">
        <v>194</v>
      </c>
      <c r="G27" s="35"/>
      <c r="H27" s="45"/>
      <c r="I27" s="45" t="s">
        <v>18</v>
      </c>
      <c r="J27" s="45" t="s">
        <v>116</v>
      </c>
      <c r="K27" s="45" t="s">
        <v>195</v>
      </c>
      <c r="L27" s="35"/>
    </row>
    <row r="28" spans="1:12" ht="15">
      <c r="A28" s="156" t="s">
        <v>15</v>
      </c>
      <c r="B28" s="33" t="str">
        <f t="shared" si="0"/>
        <v>/IE140PL</v>
      </c>
      <c r="C28" s="33" t="s">
        <v>2710</v>
      </c>
      <c r="D28" s="33" t="str">
        <f t="shared" si="1"/>
        <v>Signature</v>
      </c>
      <c r="E28" s="33"/>
      <c r="F28" s="33" t="s">
        <v>983</v>
      </c>
      <c r="G28" s="33"/>
      <c r="H28" s="34" t="s">
        <v>27</v>
      </c>
      <c r="I28" s="34" t="s">
        <v>23</v>
      </c>
      <c r="J28" s="34"/>
      <c r="K28" s="34"/>
      <c r="L28" s="33"/>
    </row>
  </sheetData>
  <autoFilter ref="A2:L28" xr:uid="{0AF28B9C-C81A-483C-B6B2-CDEAB5723009}"/>
  <hyperlinks>
    <hyperlink ref="A1" location="METRYKA!A1" display="METRYKA" xr:uid="{1378A939-B512-4E74-91F4-205E6A7D80C0}"/>
  </hyperlink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6CE090-EB2F-4F30-BCE3-B05E49854BE2}">
  <dimension ref="A1:L52"/>
  <sheetViews>
    <sheetView workbookViewId="0">
      <pane xSplit="2" ySplit="2" topLeftCell="C3" activePane="bottomRight" state="frozen"/>
      <selection pane="topRight" activeCell="C1" sqref="C1"/>
      <selection pane="bottomLeft" activeCell="A3" sqref="A3"/>
      <selection pane="bottomRight" activeCell="C3" sqref="C3"/>
    </sheetView>
  </sheetViews>
  <sheetFormatPr defaultRowHeight="12.75"/>
  <cols>
    <col min="1" max="1" width="9.7109375" style="20" customWidth="1"/>
    <col min="2" max="2" width="62.5703125" hidden="1" customWidth="1"/>
    <col min="3" max="3" width="80.28515625" bestFit="1" customWidth="1"/>
    <col min="4" max="4" width="38.5703125" hidden="1" customWidth="1"/>
    <col min="5" max="5" width="12.7109375" customWidth="1"/>
    <col min="8" max="8" width="9.7109375" customWidth="1"/>
    <col min="9" max="9" width="16.7109375" customWidth="1"/>
    <col min="12" max="12" width="23.42578125" bestFit="1" customWidth="1"/>
  </cols>
  <sheetData>
    <row r="1" spans="1:12" ht="28.5">
      <c r="A1" s="74" t="s">
        <v>3960</v>
      </c>
      <c r="B1" s="66" t="s">
        <v>3953</v>
      </c>
      <c r="C1" s="66" t="str">
        <f>MID(C3,2,FIND("#",SUBSTITUTE(C3,"/","#",LEN(C3)-LEN(SUBSTITUTE(C3,"/",""))),1)-2)</f>
        <v>IE141PL</v>
      </c>
      <c r="D1" s="35"/>
      <c r="E1" s="35"/>
      <c r="F1" s="35"/>
      <c r="G1" s="35"/>
      <c r="H1" s="35"/>
      <c r="I1" s="35"/>
      <c r="J1" s="35"/>
      <c r="K1" s="35"/>
      <c r="L1" s="35"/>
    </row>
    <row r="2" spans="1:12" ht="30">
      <c r="A2" s="64" t="s">
        <v>4002</v>
      </c>
      <c r="B2" s="62" t="s">
        <v>1484</v>
      </c>
      <c r="C2" s="30" t="s">
        <v>1485</v>
      </c>
      <c r="D2" s="31" t="s">
        <v>6</v>
      </c>
      <c r="E2" s="32" t="s">
        <v>1486</v>
      </c>
      <c r="F2" s="31" t="s">
        <v>8</v>
      </c>
      <c r="G2" s="31" t="s">
        <v>9</v>
      </c>
      <c r="H2" s="32" t="s">
        <v>10</v>
      </c>
      <c r="I2" s="32" t="s">
        <v>11</v>
      </c>
      <c r="J2" s="32" t="s">
        <v>12</v>
      </c>
      <c r="K2" s="32" t="s">
        <v>13</v>
      </c>
      <c r="L2" s="31" t="s">
        <v>14</v>
      </c>
    </row>
    <row r="3" spans="1:12" ht="15">
      <c r="A3" s="156" t="s">
        <v>15</v>
      </c>
      <c r="B3" s="33" t="str">
        <f t="shared" ref="B3:B52" si="0">MID(C3,1,FIND("#",SUBSTITUTE(C3,"/","#",LEN(C3)-LEN(SUBSTITUTE(C3,"/",""))),1)-1)</f>
        <v>/IE141PL</v>
      </c>
      <c r="C3" s="70" t="s">
        <v>2716</v>
      </c>
      <c r="D3" s="33" t="str">
        <f t="shared" ref="D3:D52" si="1">RIGHT(C3,LEN(C3)-FIND("#",SUBSTITUTE(C3,"/","#",LEN(C3)-LEN(SUBSTITUTE(C3,"/",""))),1))</f>
        <v>CountrySpecificDataPL</v>
      </c>
      <c r="E3" s="33"/>
      <c r="F3" s="55" t="s">
        <v>17</v>
      </c>
      <c r="G3" s="57"/>
      <c r="H3" s="57">
        <v>1</v>
      </c>
      <c r="I3" s="57" t="s">
        <v>18</v>
      </c>
      <c r="J3" s="57"/>
      <c r="K3" s="57"/>
      <c r="L3" s="58"/>
    </row>
    <row r="4" spans="1:12" ht="15">
      <c r="A4" s="156" t="s">
        <v>15</v>
      </c>
      <c r="B4" s="33" t="str">
        <f t="shared" si="0"/>
        <v>/IE141PL/CountrySpecificDataPL</v>
      </c>
      <c r="C4" s="71" t="s">
        <v>2717</v>
      </c>
      <c r="D4" s="33" t="str">
        <f t="shared" si="1"/>
        <v>CommunicationChannel</v>
      </c>
      <c r="E4" s="33"/>
      <c r="F4" s="55" t="s">
        <v>20</v>
      </c>
      <c r="G4" s="57"/>
      <c r="H4" s="57">
        <v>1</v>
      </c>
      <c r="I4" s="57" t="s">
        <v>18</v>
      </c>
      <c r="J4" s="57"/>
      <c r="K4" s="57"/>
      <c r="L4" s="58"/>
    </row>
    <row r="5" spans="1:12" ht="15">
      <c r="A5" s="45"/>
      <c r="B5" s="40" t="str">
        <f t="shared" si="0"/>
        <v>/IE141PL/CountrySpecificDataPL/CommunicationChannel</v>
      </c>
      <c r="C5" s="42" t="s">
        <v>2718</v>
      </c>
      <c r="D5" s="40" t="str">
        <f t="shared" si="1"/>
        <v>@ReturnSystem</v>
      </c>
      <c r="E5" s="40"/>
      <c r="F5" s="54" t="s">
        <v>22</v>
      </c>
      <c r="G5" s="54"/>
      <c r="H5" s="56"/>
      <c r="I5" s="56" t="s">
        <v>23</v>
      </c>
      <c r="J5" s="56" t="s">
        <v>24</v>
      </c>
      <c r="K5" s="56"/>
      <c r="L5" s="59"/>
    </row>
    <row r="6" spans="1:12" ht="15">
      <c r="A6" s="156" t="s">
        <v>15</v>
      </c>
      <c r="B6" s="33" t="str">
        <f t="shared" si="0"/>
        <v>/IE141PL/CountrySpecificDataPL/CommunicationChannel</v>
      </c>
      <c r="C6" s="71" t="s">
        <v>2719</v>
      </c>
      <c r="D6" s="33" t="str">
        <f t="shared" si="1"/>
        <v>Email</v>
      </c>
      <c r="E6" s="33"/>
      <c r="F6" s="55" t="s">
        <v>26</v>
      </c>
      <c r="G6" s="55"/>
      <c r="H6" s="57" t="s">
        <v>27</v>
      </c>
      <c r="I6" s="57" t="s">
        <v>28</v>
      </c>
      <c r="J6" s="57"/>
      <c r="K6" s="57"/>
      <c r="L6" s="58" t="s">
        <v>29</v>
      </c>
    </row>
    <row r="7" spans="1:12" ht="15">
      <c r="A7" s="45"/>
      <c r="B7" s="40" t="str">
        <f t="shared" si="0"/>
        <v>/IE141PL/CountrySpecificDataPL/CommunicationChannel/Email</v>
      </c>
      <c r="C7" s="42" t="s">
        <v>2720</v>
      </c>
      <c r="D7" s="40" t="str">
        <f t="shared" si="1"/>
        <v>@Email</v>
      </c>
      <c r="E7" s="40"/>
      <c r="F7" s="54" t="s">
        <v>31</v>
      </c>
      <c r="G7" s="54"/>
      <c r="H7" s="56"/>
      <c r="I7" s="56" t="s">
        <v>18</v>
      </c>
      <c r="J7" s="56" t="s">
        <v>32</v>
      </c>
      <c r="K7" s="56"/>
      <c r="L7" s="59"/>
    </row>
    <row r="8" spans="1:12" ht="15">
      <c r="A8" s="156" t="s">
        <v>15</v>
      </c>
      <c r="B8" s="33" t="str">
        <f t="shared" si="0"/>
        <v>/IE141PL/CountrySpecificDataPL/CommunicationChannel</v>
      </c>
      <c r="C8" s="71" t="s">
        <v>2721</v>
      </c>
      <c r="D8" s="33" t="str">
        <f t="shared" si="1"/>
        <v>WebService</v>
      </c>
      <c r="E8" s="33"/>
      <c r="F8" s="55" t="s">
        <v>34</v>
      </c>
      <c r="G8" s="55"/>
      <c r="H8" s="57" t="s">
        <v>27</v>
      </c>
      <c r="I8" s="57" t="s">
        <v>28</v>
      </c>
      <c r="J8" s="57"/>
      <c r="K8" s="57"/>
      <c r="L8" s="58" t="s">
        <v>29</v>
      </c>
    </row>
    <row r="9" spans="1:12" ht="15">
      <c r="A9" s="45"/>
      <c r="B9" s="40" t="str">
        <f t="shared" si="0"/>
        <v>/IE141PL/CountrySpecificDataPL/CommunicationChannel/WebService</v>
      </c>
      <c r="C9" s="42" t="s">
        <v>2722</v>
      </c>
      <c r="D9" s="40" t="str">
        <f t="shared" si="1"/>
        <v>@Url</v>
      </c>
      <c r="E9" s="40"/>
      <c r="F9" s="54" t="s">
        <v>36</v>
      </c>
      <c r="G9" s="54"/>
      <c r="H9" s="56"/>
      <c r="I9" s="56" t="s">
        <v>18</v>
      </c>
      <c r="J9" s="56" t="s">
        <v>37</v>
      </c>
      <c r="K9" s="56"/>
      <c r="L9" s="59" t="s">
        <v>38</v>
      </c>
    </row>
    <row r="10" spans="1:12" ht="15">
      <c r="A10" s="156" t="s">
        <v>15</v>
      </c>
      <c r="B10" s="33" t="str">
        <f t="shared" si="0"/>
        <v>/IE141PL/CountrySpecificDataPL/CommunicationChannel</v>
      </c>
      <c r="C10" s="71" t="s">
        <v>2723</v>
      </c>
      <c r="D10" s="33" t="str">
        <f t="shared" si="1"/>
        <v>Seap</v>
      </c>
      <c r="E10" s="33"/>
      <c r="F10" s="55" t="s">
        <v>40</v>
      </c>
      <c r="G10" s="55"/>
      <c r="H10" s="57" t="s">
        <v>27</v>
      </c>
      <c r="I10" s="57" t="s">
        <v>28</v>
      </c>
      <c r="J10" s="57"/>
      <c r="K10" s="57"/>
      <c r="L10" s="58" t="s">
        <v>29</v>
      </c>
    </row>
    <row r="11" spans="1:12" ht="15">
      <c r="A11" s="45"/>
      <c r="B11" s="40" t="str">
        <f t="shared" si="0"/>
        <v>/IE141PL/CountrySpecificDataPL/CommunicationChannel/Seap</v>
      </c>
      <c r="C11" s="42" t="s">
        <v>2724</v>
      </c>
      <c r="D11" s="40" t="str">
        <f t="shared" si="1"/>
        <v>@SeapId</v>
      </c>
      <c r="E11" s="40"/>
      <c r="F11" s="54" t="s">
        <v>42</v>
      </c>
      <c r="G11" s="54"/>
      <c r="H11" s="56"/>
      <c r="I11" s="56" t="s">
        <v>18</v>
      </c>
      <c r="J11" s="56" t="s">
        <v>1824</v>
      </c>
      <c r="K11" s="56"/>
      <c r="L11" s="59"/>
    </row>
    <row r="12" spans="1:12" ht="15">
      <c r="A12" s="156" t="s">
        <v>15</v>
      </c>
      <c r="B12" s="33" t="str">
        <f t="shared" si="0"/>
        <v>/IE141PL/CountrySpecificDataPL/CommunicationChannel</v>
      </c>
      <c r="C12" s="71" t="s">
        <v>2725</v>
      </c>
      <c r="D12" s="33" t="str">
        <f t="shared" si="1"/>
        <v>Epuap</v>
      </c>
      <c r="E12" s="33"/>
      <c r="F12" s="55" t="s">
        <v>45</v>
      </c>
      <c r="G12" s="55"/>
      <c r="H12" s="57" t="s">
        <v>27</v>
      </c>
      <c r="I12" s="57" t="s">
        <v>28</v>
      </c>
      <c r="J12" s="57"/>
      <c r="K12" s="57"/>
      <c r="L12" s="58" t="s">
        <v>29</v>
      </c>
    </row>
    <row r="13" spans="1:12" ht="15">
      <c r="A13" s="45"/>
      <c r="B13" s="40" t="str">
        <f t="shared" si="0"/>
        <v>/IE141PL/CountrySpecificDataPL/CommunicationChannel/Epuap</v>
      </c>
      <c r="C13" s="42" t="s">
        <v>2726</v>
      </c>
      <c r="D13" s="40" t="str">
        <f t="shared" si="1"/>
        <v>@PodmiotId</v>
      </c>
      <c r="E13" s="40"/>
      <c r="F13" s="54" t="s">
        <v>47</v>
      </c>
      <c r="G13" s="54"/>
      <c r="H13" s="56"/>
      <c r="I13" s="56" t="s">
        <v>18</v>
      </c>
      <c r="J13" s="56" t="s">
        <v>43</v>
      </c>
      <c r="K13" s="56"/>
      <c r="L13" s="59"/>
    </row>
    <row r="14" spans="1:12" ht="15">
      <c r="A14" s="45"/>
      <c r="B14" s="40" t="str">
        <f t="shared" si="0"/>
        <v>/IE141PL/CountrySpecificDataPL/CommunicationChannel/Epuap</v>
      </c>
      <c r="C14" s="42" t="s">
        <v>2727</v>
      </c>
      <c r="D14" s="40" t="str">
        <f t="shared" si="1"/>
        <v>@SkrytkaId</v>
      </c>
      <c r="E14" s="40"/>
      <c r="F14" s="54" t="s">
        <v>49</v>
      </c>
      <c r="G14" s="54"/>
      <c r="H14" s="56"/>
      <c r="I14" s="56" t="s">
        <v>18</v>
      </c>
      <c r="J14" s="56" t="s">
        <v>50</v>
      </c>
      <c r="K14" s="56"/>
      <c r="L14" s="59"/>
    </row>
    <row r="15" spans="1:12" ht="15">
      <c r="A15" s="156" t="s">
        <v>15</v>
      </c>
      <c r="B15" s="33" t="str">
        <f t="shared" si="0"/>
        <v>/IE141PL/CountrySpecificDataPL</v>
      </c>
      <c r="C15" s="70" t="s">
        <v>2728</v>
      </c>
      <c r="D15" s="33" t="str">
        <f t="shared" si="1"/>
        <v>RepresentativeForCommunication</v>
      </c>
      <c r="E15" s="33"/>
      <c r="F15" s="55" t="s">
        <v>52</v>
      </c>
      <c r="G15" s="72"/>
      <c r="H15" s="73" t="s">
        <v>27</v>
      </c>
      <c r="I15" s="73" t="s">
        <v>23</v>
      </c>
      <c r="J15" s="73"/>
      <c r="K15" s="73"/>
      <c r="L15" s="72"/>
    </row>
    <row r="16" spans="1:12" ht="15">
      <c r="A16" s="45"/>
      <c r="B16" s="40" t="str">
        <f t="shared" si="0"/>
        <v>/IE141PL/CountrySpecificDataPL/RepresentativeForCommunication</v>
      </c>
      <c r="C16" s="42" t="s">
        <v>2729</v>
      </c>
      <c r="D16" s="40" t="str">
        <f t="shared" si="1"/>
        <v>identificationNumber</v>
      </c>
      <c r="E16" s="40"/>
      <c r="F16" s="42"/>
      <c r="G16" s="42"/>
      <c r="H16" s="43"/>
      <c r="I16" s="43" t="s">
        <v>18</v>
      </c>
      <c r="J16" s="43" t="s">
        <v>178</v>
      </c>
      <c r="K16" s="43"/>
      <c r="L16" s="42" t="s">
        <v>1668</v>
      </c>
    </row>
    <row r="17" spans="1:12" ht="15">
      <c r="A17" s="156" t="s">
        <v>15</v>
      </c>
      <c r="B17" s="33" t="str">
        <f t="shared" si="0"/>
        <v>/IE141PL</v>
      </c>
      <c r="C17" s="33" t="s">
        <v>2730</v>
      </c>
      <c r="D17" s="33" t="str">
        <f t="shared" si="1"/>
        <v>CC141C</v>
      </c>
      <c r="E17" s="33"/>
      <c r="F17" s="33"/>
      <c r="G17" s="33"/>
      <c r="H17" s="34">
        <v>1</v>
      </c>
      <c r="I17" s="34" t="s">
        <v>18</v>
      </c>
      <c r="J17" s="34"/>
      <c r="K17" s="34"/>
      <c r="L17" s="33"/>
    </row>
    <row r="18" spans="1:12" ht="15">
      <c r="A18" s="45"/>
      <c r="B18" s="40" t="str">
        <f t="shared" si="0"/>
        <v>/IE141PL/CC141C</v>
      </c>
      <c r="C18" s="40" t="s">
        <v>2731</v>
      </c>
      <c r="D18" s="40" t="str">
        <f t="shared" si="1"/>
        <v>@PhaseID</v>
      </c>
      <c r="E18" s="40"/>
      <c r="F18" s="36" t="s">
        <v>62</v>
      </c>
      <c r="G18" s="37"/>
      <c r="H18" s="38"/>
      <c r="I18" s="38" t="s">
        <v>23</v>
      </c>
      <c r="J18" s="38"/>
      <c r="K18" s="38"/>
      <c r="L18" s="39"/>
    </row>
    <row r="19" spans="1:12" ht="15">
      <c r="A19" s="45"/>
      <c r="B19" s="40" t="str">
        <f t="shared" si="0"/>
        <v>/IE141PL/CC141C</v>
      </c>
      <c r="C19" s="40" t="s">
        <v>2732</v>
      </c>
      <c r="D19" s="40" t="str">
        <f t="shared" si="1"/>
        <v>messageSender</v>
      </c>
      <c r="E19" s="40"/>
      <c r="F19" s="36" t="s">
        <v>64</v>
      </c>
      <c r="G19" s="37"/>
      <c r="H19" s="38"/>
      <c r="I19" s="38" t="s">
        <v>18</v>
      </c>
      <c r="J19" s="38" t="s">
        <v>58</v>
      </c>
      <c r="K19" s="38"/>
      <c r="L19" s="39"/>
    </row>
    <row r="20" spans="1:12" ht="15">
      <c r="A20" s="45"/>
      <c r="B20" s="40" t="str">
        <f t="shared" si="0"/>
        <v>/IE141PL/CC141C</v>
      </c>
      <c r="C20" s="40" t="s">
        <v>2733</v>
      </c>
      <c r="D20" s="40" t="str">
        <f t="shared" si="1"/>
        <v>messageRecipient</v>
      </c>
      <c r="E20" s="40"/>
      <c r="F20" s="36" t="s">
        <v>66</v>
      </c>
      <c r="G20" s="37"/>
      <c r="H20" s="38"/>
      <c r="I20" s="38" t="s">
        <v>18</v>
      </c>
      <c r="J20" s="38" t="s">
        <v>58</v>
      </c>
      <c r="K20" s="38"/>
      <c r="L20" s="39"/>
    </row>
    <row r="21" spans="1:12" ht="15">
      <c r="A21" s="45"/>
      <c r="B21" s="40" t="str">
        <f t="shared" si="0"/>
        <v>/IE141PL/CC141C</v>
      </c>
      <c r="C21" s="40" t="s">
        <v>2734</v>
      </c>
      <c r="D21" s="40" t="str">
        <f t="shared" si="1"/>
        <v>preparationDateAndTime</v>
      </c>
      <c r="E21" s="40"/>
      <c r="F21" s="36" t="s">
        <v>68</v>
      </c>
      <c r="G21" s="40"/>
      <c r="H21" s="41"/>
      <c r="I21" s="38" t="s">
        <v>18</v>
      </c>
      <c r="J21" s="38" t="s">
        <v>69</v>
      </c>
      <c r="K21" s="38"/>
      <c r="L21" s="39" t="s">
        <v>70</v>
      </c>
    </row>
    <row r="22" spans="1:12" ht="15">
      <c r="A22" s="45"/>
      <c r="B22" s="40" t="str">
        <f t="shared" si="0"/>
        <v>/IE141PL/CC141C</v>
      </c>
      <c r="C22" s="40" t="s">
        <v>2735</v>
      </c>
      <c r="D22" s="40" t="str">
        <f t="shared" si="1"/>
        <v>messageIdentification</v>
      </c>
      <c r="E22" s="40"/>
      <c r="F22" s="36" t="s">
        <v>72</v>
      </c>
      <c r="G22" s="42"/>
      <c r="H22" s="43"/>
      <c r="I22" s="38" t="s">
        <v>18</v>
      </c>
      <c r="J22" s="38" t="s">
        <v>58</v>
      </c>
      <c r="K22" s="38"/>
      <c r="L22" s="39" t="s">
        <v>73</v>
      </c>
    </row>
    <row r="23" spans="1:12" ht="15">
      <c r="A23" s="45"/>
      <c r="B23" s="40" t="str">
        <f t="shared" si="0"/>
        <v>/IE141PL/CC141C</v>
      </c>
      <c r="C23" s="40" t="s">
        <v>2736</v>
      </c>
      <c r="D23" s="40" t="str">
        <f t="shared" si="1"/>
        <v>messageType</v>
      </c>
      <c r="E23" s="40"/>
      <c r="F23" s="36" t="s">
        <v>75</v>
      </c>
      <c r="G23" s="40"/>
      <c r="H23" s="41"/>
      <c r="I23" s="38" t="s">
        <v>18</v>
      </c>
      <c r="J23" s="38" t="s">
        <v>76</v>
      </c>
      <c r="K23" s="38" t="s">
        <v>77</v>
      </c>
      <c r="L23" s="39"/>
    </row>
    <row r="24" spans="1:12" ht="15">
      <c r="A24" s="45"/>
      <c r="B24" s="40" t="str">
        <f t="shared" si="0"/>
        <v>/IE141PL/CC141C</v>
      </c>
      <c r="C24" s="40" t="s">
        <v>2737</v>
      </c>
      <c r="D24" s="40" t="str">
        <f t="shared" si="1"/>
        <v>correlationIdentifier</v>
      </c>
      <c r="E24" s="40"/>
      <c r="F24" s="36" t="s">
        <v>2768</v>
      </c>
      <c r="G24" s="40"/>
      <c r="H24" s="41"/>
      <c r="I24" s="38" t="s">
        <v>28</v>
      </c>
      <c r="J24" s="38" t="s">
        <v>58</v>
      </c>
      <c r="K24" s="38"/>
      <c r="L24" s="44" t="s">
        <v>80</v>
      </c>
    </row>
    <row r="25" spans="1:12" ht="15">
      <c r="A25" s="156" t="s">
        <v>15</v>
      </c>
      <c r="B25" s="33" t="str">
        <f t="shared" si="0"/>
        <v>/IE141PL/CC141C</v>
      </c>
      <c r="C25" s="33" t="s">
        <v>2738</v>
      </c>
      <c r="D25" s="33" t="str">
        <f t="shared" si="1"/>
        <v>TransitOperation</v>
      </c>
      <c r="E25" s="33"/>
      <c r="F25" s="33"/>
      <c r="G25" s="33"/>
      <c r="H25" s="34">
        <v>1</v>
      </c>
      <c r="I25" s="34" t="s">
        <v>18</v>
      </c>
      <c r="J25" s="34"/>
      <c r="K25" s="34"/>
      <c r="L25" s="33"/>
    </row>
    <row r="26" spans="1:12" ht="15">
      <c r="A26" s="45"/>
      <c r="B26" s="40" t="str">
        <f t="shared" si="0"/>
        <v>/IE141PL/CC141C/TransitOperation</v>
      </c>
      <c r="C26" s="40" t="s">
        <v>2739</v>
      </c>
      <c r="D26" s="40" t="str">
        <f t="shared" si="1"/>
        <v>MRN</v>
      </c>
      <c r="E26" s="40"/>
      <c r="F26" s="36" t="s">
        <v>2018</v>
      </c>
      <c r="G26" s="40"/>
      <c r="H26" s="41"/>
      <c r="I26" s="41" t="s">
        <v>18</v>
      </c>
      <c r="J26" s="41" t="s">
        <v>1502</v>
      </c>
      <c r="K26" s="41"/>
      <c r="L26" s="39" t="s">
        <v>70</v>
      </c>
    </row>
    <row r="27" spans="1:12" ht="15">
      <c r="A27" s="156" t="s">
        <v>15</v>
      </c>
      <c r="B27" s="33" t="str">
        <f t="shared" si="0"/>
        <v>/IE141PL/CC141C</v>
      </c>
      <c r="C27" s="33" t="s">
        <v>2740</v>
      </c>
      <c r="D27" s="33" t="str">
        <f t="shared" si="1"/>
        <v>CustomsOfficeOfDestinationActual</v>
      </c>
      <c r="E27" s="33"/>
      <c r="F27" s="33" t="s">
        <v>1911</v>
      </c>
      <c r="G27" s="33"/>
      <c r="H27" s="34" t="s">
        <v>27</v>
      </c>
      <c r="I27" s="34" t="s">
        <v>28</v>
      </c>
      <c r="J27" s="34"/>
      <c r="K27" s="34"/>
      <c r="L27" s="33" t="s">
        <v>2766</v>
      </c>
    </row>
    <row r="28" spans="1:12" ht="15">
      <c r="A28" s="45"/>
      <c r="B28" s="40" t="str">
        <f t="shared" si="0"/>
        <v>/IE141PL/CC141C/CustomsOfficeOfDestinationActual</v>
      </c>
      <c r="C28" s="40" t="s">
        <v>2741</v>
      </c>
      <c r="D28" s="40" t="str">
        <f t="shared" si="1"/>
        <v>referenceNumber</v>
      </c>
      <c r="E28" s="40"/>
      <c r="F28" s="36" t="s">
        <v>2769</v>
      </c>
      <c r="G28" s="40"/>
      <c r="H28" s="41"/>
      <c r="I28" s="41" t="s">
        <v>18</v>
      </c>
      <c r="J28" s="41" t="s">
        <v>142</v>
      </c>
      <c r="K28" s="41" t="s">
        <v>151</v>
      </c>
      <c r="L28" s="40"/>
    </row>
    <row r="29" spans="1:12" ht="15">
      <c r="A29" s="156" t="s">
        <v>15</v>
      </c>
      <c r="B29" s="33" t="str">
        <f t="shared" si="0"/>
        <v>/IE141PL/CC141C</v>
      </c>
      <c r="C29" s="33" t="s">
        <v>2742</v>
      </c>
      <c r="D29" s="33" t="str">
        <f t="shared" si="1"/>
        <v>CustomsOfficeOfEnquiryAtDeparture</v>
      </c>
      <c r="E29" s="33"/>
      <c r="F29" s="33" t="s">
        <v>2715</v>
      </c>
      <c r="G29" s="33"/>
      <c r="H29" s="34">
        <v>1</v>
      </c>
      <c r="I29" s="34" t="s">
        <v>18</v>
      </c>
      <c r="J29" s="34"/>
      <c r="K29" s="34"/>
      <c r="L29" s="33"/>
    </row>
    <row r="30" spans="1:12" ht="15">
      <c r="A30" s="45"/>
      <c r="B30" s="40" t="str">
        <f t="shared" si="0"/>
        <v>/IE141PL/CC141C/CustomsOfficeOfEnquiryAtDeparture</v>
      </c>
      <c r="C30" s="40" t="s">
        <v>2743</v>
      </c>
      <c r="D30" s="40" t="str">
        <f t="shared" si="1"/>
        <v>referenceNumber</v>
      </c>
      <c r="E30" s="40"/>
      <c r="F30" s="36" t="s">
        <v>2770</v>
      </c>
      <c r="G30" s="40"/>
      <c r="H30" s="41"/>
      <c r="I30" s="41" t="s">
        <v>18</v>
      </c>
      <c r="J30" s="41" t="s">
        <v>142</v>
      </c>
      <c r="K30" s="41" t="s">
        <v>2712</v>
      </c>
      <c r="L30" s="40"/>
    </row>
    <row r="31" spans="1:12" ht="15">
      <c r="A31" s="156" t="s">
        <v>15</v>
      </c>
      <c r="B31" s="33" t="str">
        <f t="shared" si="0"/>
        <v>/IE141PL/CC141C</v>
      </c>
      <c r="C31" s="33" t="s">
        <v>2744</v>
      </c>
      <c r="D31" s="33" t="str">
        <f t="shared" si="1"/>
        <v>HolderOfTheTransitProcedure</v>
      </c>
      <c r="E31" s="33"/>
      <c r="F31" s="33" t="s">
        <v>175</v>
      </c>
      <c r="G31" s="33"/>
      <c r="H31" s="34">
        <v>1</v>
      </c>
      <c r="I31" s="34" t="s">
        <v>18</v>
      </c>
      <c r="J31" s="34"/>
      <c r="K31" s="34"/>
      <c r="L31" s="33"/>
    </row>
    <row r="32" spans="1:12" ht="15">
      <c r="A32" s="45"/>
      <c r="B32" s="40" t="str">
        <f t="shared" si="0"/>
        <v>/IE141PL/CC141C/HolderOfTheTransitProcedure</v>
      </c>
      <c r="C32" s="40" t="s">
        <v>2745</v>
      </c>
      <c r="D32" s="40" t="str">
        <f t="shared" si="1"/>
        <v>identificationNumber</v>
      </c>
      <c r="E32" s="40"/>
      <c r="F32" s="35" t="s">
        <v>177</v>
      </c>
      <c r="G32" s="35"/>
      <c r="H32" s="45"/>
      <c r="I32" s="45" t="s">
        <v>23</v>
      </c>
      <c r="J32" s="45" t="s">
        <v>178</v>
      </c>
      <c r="K32" s="45"/>
      <c r="L32" s="35" t="s">
        <v>1825</v>
      </c>
    </row>
    <row r="33" spans="1:12" ht="15">
      <c r="A33" s="45"/>
      <c r="B33" s="40" t="str">
        <f t="shared" si="0"/>
        <v>/IE141PL/CC141C/HolderOfTheTransitProcedure</v>
      </c>
      <c r="C33" s="40" t="s">
        <v>2746</v>
      </c>
      <c r="D33" s="40" t="str">
        <f t="shared" si="1"/>
        <v>TIRHolderIdentificationNumber</v>
      </c>
      <c r="E33" s="40"/>
      <c r="F33" s="35" t="s">
        <v>180</v>
      </c>
      <c r="G33" s="35"/>
      <c r="H33" s="45"/>
      <c r="I33" s="45" t="s">
        <v>28</v>
      </c>
      <c r="J33" s="45" t="s">
        <v>2022</v>
      </c>
      <c r="K33" s="45"/>
      <c r="L33" s="35" t="s">
        <v>181</v>
      </c>
    </row>
    <row r="34" spans="1:12" ht="15">
      <c r="A34" s="45"/>
      <c r="B34" s="40" t="str">
        <f t="shared" si="0"/>
        <v>/IE141PL/CC141C/HolderOfTheTransitProcedure</v>
      </c>
      <c r="C34" s="40" t="s">
        <v>2747</v>
      </c>
      <c r="D34" s="40" t="str">
        <f t="shared" si="1"/>
        <v>name</v>
      </c>
      <c r="E34" s="40"/>
      <c r="F34" s="35" t="s">
        <v>183</v>
      </c>
      <c r="G34" s="35"/>
      <c r="H34" s="45"/>
      <c r="I34" s="45" t="s">
        <v>28</v>
      </c>
      <c r="J34" s="45" t="s">
        <v>184</v>
      </c>
      <c r="K34" s="45"/>
      <c r="L34" s="35" t="s">
        <v>186</v>
      </c>
    </row>
    <row r="35" spans="1:12" ht="15">
      <c r="A35" s="156" t="s">
        <v>15</v>
      </c>
      <c r="B35" s="33" t="str">
        <f t="shared" si="0"/>
        <v>/IE141PL/CC141C/HolderOfTheTransitProcedure</v>
      </c>
      <c r="C35" s="33" t="s">
        <v>2748</v>
      </c>
      <c r="D35" s="33" t="str">
        <f t="shared" si="1"/>
        <v>Address</v>
      </c>
      <c r="E35" s="33"/>
      <c r="F35" s="33" t="s">
        <v>197</v>
      </c>
      <c r="G35" s="33"/>
      <c r="H35" s="34" t="s">
        <v>27</v>
      </c>
      <c r="I35" s="34" t="s">
        <v>28</v>
      </c>
      <c r="J35" s="34"/>
      <c r="K35" s="34"/>
      <c r="L35" s="33" t="s">
        <v>186</v>
      </c>
    </row>
    <row r="36" spans="1:12" ht="15">
      <c r="A36" s="45"/>
      <c r="B36" s="40" t="str">
        <f t="shared" si="0"/>
        <v>/IE141PL/CC141C/HolderOfTheTransitProcedure/Address</v>
      </c>
      <c r="C36" s="40" t="s">
        <v>2749</v>
      </c>
      <c r="D36" s="40" t="str">
        <f t="shared" si="1"/>
        <v>streetAndNumber</v>
      </c>
      <c r="E36" s="40"/>
      <c r="F36" s="35" t="s">
        <v>1927</v>
      </c>
      <c r="G36" s="35"/>
      <c r="H36" s="45"/>
      <c r="I36" s="45" t="s">
        <v>18</v>
      </c>
      <c r="J36" s="45" t="s">
        <v>184</v>
      </c>
      <c r="K36" s="45"/>
      <c r="L36" s="35"/>
    </row>
    <row r="37" spans="1:12" ht="15">
      <c r="A37" s="45"/>
      <c r="B37" s="40" t="str">
        <f t="shared" si="0"/>
        <v>/IE141PL/CC141C/HolderOfTheTransitProcedure/Address</v>
      </c>
      <c r="C37" s="40" t="s">
        <v>2750</v>
      </c>
      <c r="D37" s="40" t="str">
        <f t="shared" si="1"/>
        <v>postcode</v>
      </c>
      <c r="E37" s="40"/>
      <c r="F37" s="35" t="s">
        <v>211</v>
      </c>
      <c r="G37" s="35"/>
      <c r="H37" s="45"/>
      <c r="I37" s="45" t="s">
        <v>28</v>
      </c>
      <c r="J37" s="45" t="s">
        <v>178</v>
      </c>
      <c r="K37" s="45"/>
      <c r="L37" s="35" t="s">
        <v>213</v>
      </c>
    </row>
    <row r="38" spans="1:12" ht="15">
      <c r="A38" s="45"/>
      <c r="B38" s="40" t="str">
        <f t="shared" si="0"/>
        <v>/IE141PL/CC141C/HolderOfTheTransitProcedure/Address</v>
      </c>
      <c r="C38" s="40" t="s">
        <v>2751</v>
      </c>
      <c r="D38" s="40" t="str">
        <f t="shared" si="1"/>
        <v>city</v>
      </c>
      <c r="E38" s="40"/>
      <c r="F38" s="35" t="s">
        <v>215</v>
      </c>
      <c r="G38" s="35"/>
      <c r="H38" s="45"/>
      <c r="I38" s="45" t="s">
        <v>18</v>
      </c>
      <c r="J38" s="45" t="s">
        <v>58</v>
      </c>
      <c r="K38" s="45"/>
      <c r="L38" s="35"/>
    </row>
    <row r="39" spans="1:12" ht="15">
      <c r="A39" s="45"/>
      <c r="B39" s="40" t="str">
        <f t="shared" si="0"/>
        <v>/IE141PL/CC141C/HolderOfTheTransitProcedure/Address</v>
      </c>
      <c r="C39" s="40" t="s">
        <v>2752</v>
      </c>
      <c r="D39" s="40" t="str">
        <f t="shared" si="1"/>
        <v>country</v>
      </c>
      <c r="E39" s="40"/>
      <c r="F39" s="35" t="s">
        <v>194</v>
      </c>
      <c r="G39" s="35"/>
      <c r="H39" s="45"/>
      <c r="I39" s="45" t="s">
        <v>18</v>
      </c>
      <c r="J39" s="45" t="s">
        <v>116</v>
      </c>
      <c r="K39" s="45" t="s">
        <v>195</v>
      </c>
      <c r="L39" s="35"/>
    </row>
    <row r="40" spans="1:12" ht="15">
      <c r="A40" s="156" t="s">
        <v>15</v>
      </c>
      <c r="B40" s="33" t="str">
        <f t="shared" si="0"/>
        <v>/IE141PL/CC141C</v>
      </c>
      <c r="C40" s="33" t="s">
        <v>2753</v>
      </c>
      <c r="D40" s="33" t="str">
        <f t="shared" si="1"/>
        <v>Enquiry</v>
      </c>
      <c r="E40" s="33"/>
      <c r="F40" s="33" t="s">
        <v>2773</v>
      </c>
      <c r="G40" s="33"/>
      <c r="H40" s="34" t="s">
        <v>27</v>
      </c>
      <c r="I40" s="34" t="s">
        <v>23</v>
      </c>
      <c r="J40" s="34"/>
      <c r="K40" s="34"/>
      <c r="L40" s="33"/>
    </row>
    <row r="41" spans="1:12" ht="15">
      <c r="A41" s="45"/>
      <c r="B41" s="40" t="str">
        <f t="shared" si="0"/>
        <v>/IE141PL/CC141C/Enquiry</v>
      </c>
      <c r="C41" s="40" t="s">
        <v>2754</v>
      </c>
      <c r="D41" s="40" t="str">
        <f t="shared" si="1"/>
        <v>TC11DeliveryDate</v>
      </c>
      <c r="E41" s="40"/>
      <c r="F41" s="40" t="s">
        <v>2774</v>
      </c>
      <c r="G41" s="40"/>
      <c r="H41" s="41"/>
      <c r="I41" s="41" t="s">
        <v>23</v>
      </c>
      <c r="J41" s="41" t="s">
        <v>123</v>
      </c>
      <c r="K41" s="41"/>
      <c r="L41" s="40" t="s">
        <v>70</v>
      </c>
    </row>
    <row r="42" spans="1:12" ht="15">
      <c r="A42" s="45"/>
      <c r="B42" s="40" t="str">
        <f t="shared" si="0"/>
        <v>/IE141PL/CC141C/Enquiry</v>
      </c>
      <c r="C42" s="40" t="s">
        <v>2755</v>
      </c>
      <c r="D42" s="40" t="str">
        <f t="shared" si="1"/>
        <v>text</v>
      </c>
      <c r="E42" s="40"/>
      <c r="F42" s="40" t="s">
        <v>2775</v>
      </c>
      <c r="G42" s="40"/>
      <c r="H42" s="41"/>
      <c r="I42" s="41" t="s">
        <v>28</v>
      </c>
      <c r="J42" s="41" t="s">
        <v>653</v>
      </c>
      <c r="K42" s="41"/>
      <c r="L42" s="40" t="s">
        <v>2776</v>
      </c>
    </row>
    <row r="43" spans="1:12" ht="15">
      <c r="A43" s="156" t="s">
        <v>15</v>
      </c>
      <c r="B43" s="33" t="str">
        <f t="shared" si="0"/>
        <v>/IE141PL/CC141C</v>
      </c>
      <c r="C43" s="33" t="s">
        <v>2756</v>
      </c>
      <c r="D43" s="33" t="str">
        <f t="shared" si="1"/>
        <v>Consignment</v>
      </c>
      <c r="E43" s="33"/>
      <c r="F43" s="33" t="s">
        <v>299</v>
      </c>
      <c r="G43" s="33"/>
      <c r="H43" s="34" t="s">
        <v>27</v>
      </c>
      <c r="I43" s="34" t="s">
        <v>28</v>
      </c>
      <c r="J43" s="34"/>
      <c r="K43" s="34"/>
      <c r="L43" s="33" t="s">
        <v>2767</v>
      </c>
    </row>
    <row r="44" spans="1:12" ht="15">
      <c r="A44" s="156" t="s">
        <v>15</v>
      </c>
      <c r="B44" s="33" t="str">
        <f t="shared" si="0"/>
        <v>/IE141PL/CC141C/Consignment</v>
      </c>
      <c r="C44" s="33" t="s">
        <v>2757</v>
      </c>
      <c r="D44" s="33" t="str">
        <f t="shared" si="1"/>
        <v>ConsigneeActual</v>
      </c>
      <c r="E44" s="33"/>
      <c r="F44" s="33" t="s">
        <v>2771</v>
      </c>
      <c r="G44" s="33"/>
      <c r="H44" s="34">
        <v>1</v>
      </c>
      <c r="I44" s="34" t="s">
        <v>18</v>
      </c>
      <c r="J44" s="34"/>
      <c r="K44" s="34"/>
      <c r="L44" s="33"/>
    </row>
    <row r="45" spans="1:12" ht="15">
      <c r="A45" s="45"/>
      <c r="B45" s="40" t="str">
        <f t="shared" si="0"/>
        <v>/IE141PL/CC141C/Consignment/ConsigneeActual</v>
      </c>
      <c r="C45" s="40" t="s">
        <v>2758</v>
      </c>
      <c r="D45" s="40" t="str">
        <f t="shared" si="1"/>
        <v>identificationNumber</v>
      </c>
      <c r="E45" s="40"/>
      <c r="F45" s="40" t="s">
        <v>641</v>
      </c>
      <c r="G45" s="40"/>
      <c r="H45" s="41"/>
      <c r="I45" s="41" t="s">
        <v>23</v>
      </c>
      <c r="J45" s="41" t="s">
        <v>178</v>
      </c>
      <c r="K45" s="41"/>
      <c r="L45" s="40"/>
    </row>
    <row r="46" spans="1:12" ht="15">
      <c r="A46" s="45"/>
      <c r="B46" s="40" t="str">
        <f t="shared" si="0"/>
        <v>/IE141PL/CC141C/Consignment/ConsigneeActual</v>
      </c>
      <c r="C46" s="40" t="s">
        <v>2759</v>
      </c>
      <c r="D46" s="40" t="str">
        <f t="shared" si="1"/>
        <v>name</v>
      </c>
      <c r="E46" s="40"/>
      <c r="F46" s="35" t="s">
        <v>183</v>
      </c>
      <c r="G46" s="40"/>
      <c r="H46" s="41"/>
      <c r="I46" s="41" t="s">
        <v>18</v>
      </c>
      <c r="J46" s="41" t="s">
        <v>184</v>
      </c>
      <c r="K46" s="41"/>
      <c r="L46" s="40"/>
    </row>
    <row r="47" spans="1:12" ht="15">
      <c r="A47" s="156" t="s">
        <v>15</v>
      </c>
      <c r="B47" s="33" t="str">
        <f t="shared" si="0"/>
        <v>/IE141PL/CC141C/Consignment/ConsigneeActual</v>
      </c>
      <c r="C47" s="33" t="s">
        <v>2760</v>
      </c>
      <c r="D47" s="33" t="str">
        <f t="shared" si="1"/>
        <v>Address</v>
      </c>
      <c r="E47" s="33"/>
      <c r="F47" s="33" t="s">
        <v>2772</v>
      </c>
      <c r="G47" s="33"/>
      <c r="H47" s="34">
        <v>1</v>
      </c>
      <c r="I47" s="34" t="s">
        <v>18</v>
      </c>
      <c r="J47" s="34"/>
      <c r="K47" s="34"/>
      <c r="L47" s="33"/>
    </row>
    <row r="48" spans="1:12" ht="15">
      <c r="A48" s="45"/>
      <c r="B48" s="40" t="str">
        <f t="shared" si="0"/>
        <v>/IE141PL/CC141C/Consignment/ConsigneeActual/Address</v>
      </c>
      <c r="C48" s="40" t="s">
        <v>2761</v>
      </c>
      <c r="D48" s="40" t="str">
        <f t="shared" si="1"/>
        <v>streetAndNumber</v>
      </c>
      <c r="E48" s="40"/>
      <c r="F48" s="35" t="s">
        <v>1927</v>
      </c>
      <c r="G48" s="35"/>
      <c r="H48" s="45"/>
      <c r="I48" s="45" t="s">
        <v>18</v>
      </c>
      <c r="J48" s="45" t="s">
        <v>184</v>
      </c>
      <c r="K48" s="45"/>
      <c r="L48" s="35"/>
    </row>
    <row r="49" spans="1:12" ht="15">
      <c r="A49" s="45"/>
      <c r="B49" s="40" t="str">
        <f t="shared" si="0"/>
        <v>/IE141PL/CC141C/Consignment/ConsigneeActual/Address</v>
      </c>
      <c r="C49" s="40" t="s">
        <v>2762</v>
      </c>
      <c r="D49" s="40" t="str">
        <f t="shared" si="1"/>
        <v>postcode</v>
      </c>
      <c r="E49" s="40"/>
      <c r="F49" s="35" t="s">
        <v>1564</v>
      </c>
      <c r="G49" s="35"/>
      <c r="H49" s="45"/>
      <c r="I49" s="45" t="s">
        <v>28</v>
      </c>
      <c r="J49" s="45" t="s">
        <v>178</v>
      </c>
      <c r="K49" s="45"/>
      <c r="L49" s="35" t="s">
        <v>213</v>
      </c>
    </row>
    <row r="50" spans="1:12" ht="15">
      <c r="A50" s="45"/>
      <c r="B50" s="40" t="str">
        <f t="shared" si="0"/>
        <v>/IE141PL/CC141C/Consignment/ConsigneeActual/Address</v>
      </c>
      <c r="C50" s="40" t="s">
        <v>2763</v>
      </c>
      <c r="D50" s="40" t="str">
        <f t="shared" si="1"/>
        <v>city</v>
      </c>
      <c r="E50" s="40"/>
      <c r="F50" s="35" t="s">
        <v>215</v>
      </c>
      <c r="G50" s="35"/>
      <c r="H50" s="45"/>
      <c r="I50" s="45" t="s">
        <v>18</v>
      </c>
      <c r="J50" s="45" t="s">
        <v>58</v>
      </c>
      <c r="K50" s="45"/>
      <c r="L50" s="35"/>
    </row>
    <row r="51" spans="1:12" ht="15">
      <c r="A51" s="45"/>
      <c r="B51" s="40" t="str">
        <f t="shared" si="0"/>
        <v>/IE141PL/CC141C/Consignment/ConsigneeActual/Address</v>
      </c>
      <c r="C51" s="40" t="s">
        <v>2764</v>
      </c>
      <c r="D51" s="40" t="str">
        <f t="shared" si="1"/>
        <v>country</v>
      </c>
      <c r="E51" s="40"/>
      <c r="F51" s="35" t="s">
        <v>194</v>
      </c>
      <c r="G51" s="35"/>
      <c r="H51" s="45"/>
      <c r="I51" s="45" t="s">
        <v>18</v>
      </c>
      <c r="J51" s="45" t="s">
        <v>116</v>
      </c>
      <c r="K51" s="45" t="s">
        <v>195</v>
      </c>
      <c r="L51" s="35"/>
    </row>
    <row r="52" spans="1:12" ht="15">
      <c r="A52" s="156" t="s">
        <v>15</v>
      </c>
      <c r="B52" s="33" t="str">
        <f t="shared" si="0"/>
        <v>/IE141PL</v>
      </c>
      <c r="C52" s="33" t="s">
        <v>2765</v>
      </c>
      <c r="D52" s="33" t="str">
        <f t="shared" si="1"/>
        <v>Signature</v>
      </c>
      <c r="E52" s="33"/>
      <c r="F52" s="33" t="s">
        <v>983</v>
      </c>
      <c r="G52" s="33"/>
      <c r="H52" s="34" t="s">
        <v>27</v>
      </c>
      <c r="I52" s="34" t="s">
        <v>23</v>
      </c>
      <c r="J52" s="34"/>
      <c r="K52" s="34"/>
      <c r="L52" s="33"/>
    </row>
  </sheetData>
  <autoFilter ref="A2:L52" xr:uid="{0AF28B9C-C81A-483C-B6B2-CDEAB5723009}"/>
  <hyperlinks>
    <hyperlink ref="A1" location="METRYKA!A1" display="METRYKA" xr:uid="{46615287-C54C-47C6-9E38-8B03A432E9AC}"/>
  </hyperlinks>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59D65E-2220-4C2A-9781-F321AACE8B70}">
  <dimension ref="A1:M110"/>
  <sheetViews>
    <sheetView workbookViewId="0">
      <pane xSplit="2" ySplit="2" topLeftCell="C3" activePane="bottomRight" state="frozen"/>
      <selection pane="topRight" activeCell="C1" sqref="C1"/>
      <selection pane="bottomLeft" activeCell="A3" sqref="A3"/>
      <selection pane="bottomRight" sqref="A1:A1048576"/>
    </sheetView>
  </sheetViews>
  <sheetFormatPr defaultRowHeight="12.75"/>
  <cols>
    <col min="1" max="1" width="9.7109375" style="20" customWidth="1"/>
    <col min="2" max="2" width="71.85546875" hidden="1" customWidth="1"/>
    <col min="3" max="3" width="93.42578125" bestFit="1" customWidth="1"/>
    <col min="4" max="4" width="37.42578125" hidden="1" customWidth="1"/>
    <col min="5" max="5" width="12.7109375" customWidth="1"/>
    <col min="6" max="6" width="19.5703125" customWidth="1"/>
    <col min="8" max="8" width="9.7109375" customWidth="1"/>
    <col min="9" max="9" width="15.7109375" customWidth="1"/>
    <col min="12" max="12" width="40.42578125" bestFit="1" customWidth="1"/>
  </cols>
  <sheetData>
    <row r="1" spans="1:12" ht="28.5">
      <c r="A1" s="74" t="s">
        <v>3960</v>
      </c>
      <c r="B1" s="66" t="s">
        <v>3954</v>
      </c>
      <c r="C1" s="66" t="str">
        <f>MID(C3,2,FIND("#",SUBSTITUTE(C3,"/","#",LEN(C3)-LEN(SUBSTITUTE(C3,"/",""))),1)-2)</f>
        <v>IE170PL</v>
      </c>
      <c r="D1" s="35"/>
      <c r="E1" s="35"/>
      <c r="F1" s="35"/>
      <c r="G1" s="35"/>
      <c r="H1" s="35"/>
      <c r="I1" s="35"/>
      <c r="J1" s="35"/>
      <c r="K1" s="35"/>
      <c r="L1" s="35"/>
    </row>
    <row r="2" spans="1:12" ht="30">
      <c r="A2" s="64" t="s">
        <v>4002</v>
      </c>
      <c r="B2" s="62" t="s">
        <v>1484</v>
      </c>
      <c r="C2" s="30" t="s">
        <v>1485</v>
      </c>
      <c r="D2" s="31" t="s">
        <v>6</v>
      </c>
      <c r="E2" s="32" t="s">
        <v>1486</v>
      </c>
      <c r="F2" s="31" t="s">
        <v>8</v>
      </c>
      <c r="G2" s="31" t="s">
        <v>9</v>
      </c>
      <c r="H2" s="32" t="s">
        <v>10</v>
      </c>
      <c r="I2" s="32" t="s">
        <v>11</v>
      </c>
      <c r="J2" s="32" t="s">
        <v>12</v>
      </c>
      <c r="K2" s="32" t="s">
        <v>13</v>
      </c>
      <c r="L2" s="31" t="s">
        <v>14</v>
      </c>
    </row>
    <row r="3" spans="1:12" ht="15">
      <c r="A3" s="156" t="s">
        <v>15</v>
      </c>
      <c r="B3" s="33" t="str">
        <f t="shared" ref="B3:B66" si="0">MID(C3,1,FIND("#",SUBSTITUTE(C3,"/","#",LEN(C3)-LEN(SUBSTITUTE(C3,"/",""))),1)-1)</f>
        <v>/IE170PL</v>
      </c>
      <c r="C3" s="70" t="s">
        <v>2777</v>
      </c>
      <c r="D3" s="33" t="str">
        <f t="shared" ref="D3:D66" si="1">RIGHT(C3,LEN(C3)-FIND("#",SUBSTITUTE(C3,"/","#",LEN(C3)-LEN(SUBSTITUTE(C3,"/",""))),1))</f>
        <v>CountrySpecificDataPL</v>
      </c>
      <c r="E3" s="33"/>
      <c r="F3" s="55" t="s">
        <v>17</v>
      </c>
      <c r="G3" s="57"/>
      <c r="H3" s="57">
        <v>1</v>
      </c>
      <c r="I3" s="57" t="s">
        <v>18</v>
      </c>
      <c r="J3" s="57"/>
      <c r="K3" s="57"/>
      <c r="L3" s="58"/>
    </row>
    <row r="4" spans="1:12" ht="15">
      <c r="A4" s="156" t="s">
        <v>15</v>
      </c>
      <c r="B4" s="33" t="str">
        <f t="shared" si="0"/>
        <v>/IE170PL/CountrySpecificDataPL</v>
      </c>
      <c r="C4" s="71" t="s">
        <v>2778</v>
      </c>
      <c r="D4" s="33" t="str">
        <f t="shared" si="1"/>
        <v>CommunicationChannel</v>
      </c>
      <c r="E4" s="33"/>
      <c r="F4" s="55" t="s">
        <v>20</v>
      </c>
      <c r="G4" s="57"/>
      <c r="H4" s="57">
        <v>1</v>
      </c>
      <c r="I4" s="57" t="s">
        <v>18</v>
      </c>
      <c r="J4" s="57"/>
      <c r="K4" s="57"/>
      <c r="L4" s="58"/>
    </row>
    <row r="5" spans="1:12" ht="15">
      <c r="A5" s="45"/>
      <c r="B5" s="40" t="str">
        <f t="shared" si="0"/>
        <v>/IE170PL/CountrySpecificDataPL/CommunicationChannel</v>
      </c>
      <c r="C5" s="42" t="s">
        <v>2779</v>
      </c>
      <c r="D5" s="40" t="str">
        <f t="shared" si="1"/>
        <v>@ReturnSystem</v>
      </c>
      <c r="E5" s="40"/>
      <c r="F5" s="54" t="s">
        <v>22</v>
      </c>
      <c r="G5" s="54"/>
      <c r="H5" s="56"/>
      <c r="I5" s="56" t="s">
        <v>23</v>
      </c>
      <c r="J5" s="56" t="s">
        <v>24</v>
      </c>
      <c r="K5" s="56"/>
      <c r="L5" s="59"/>
    </row>
    <row r="6" spans="1:12" ht="15">
      <c r="A6" s="156" t="s">
        <v>15</v>
      </c>
      <c r="B6" s="33" t="str">
        <f t="shared" si="0"/>
        <v>/IE170PL/CountrySpecificDataPL/CommunicationChannel</v>
      </c>
      <c r="C6" s="71" t="s">
        <v>2780</v>
      </c>
      <c r="D6" s="33" t="str">
        <f t="shared" si="1"/>
        <v>Email</v>
      </c>
      <c r="E6" s="33"/>
      <c r="F6" s="55" t="s">
        <v>26</v>
      </c>
      <c r="G6" s="55"/>
      <c r="H6" s="57" t="s">
        <v>27</v>
      </c>
      <c r="I6" s="57" t="s">
        <v>28</v>
      </c>
      <c r="J6" s="57"/>
      <c r="K6" s="57"/>
      <c r="L6" s="58" t="s">
        <v>29</v>
      </c>
    </row>
    <row r="7" spans="1:12" ht="15">
      <c r="A7" s="45"/>
      <c r="B7" s="40" t="str">
        <f t="shared" si="0"/>
        <v>/IE170PL/CountrySpecificDataPL/CommunicationChannel/Email</v>
      </c>
      <c r="C7" s="42" t="s">
        <v>2781</v>
      </c>
      <c r="D7" s="40" t="str">
        <f t="shared" si="1"/>
        <v>@Email</v>
      </c>
      <c r="E7" s="40"/>
      <c r="F7" s="54" t="s">
        <v>31</v>
      </c>
      <c r="G7" s="54"/>
      <c r="H7" s="56"/>
      <c r="I7" s="56" t="s">
        <v>18</v>
      </c>
      <c r="J7" s="56" t="s">
        <v>32</v>
      </c>
      <c r="K7" s="56"/>
      <c r="L7" s="59"/>
    </row>
    <row r="8" spans="1:12" ht="15">
      <c r="A8" s="156" t="s">
        <v>15</v>
      </c>
      <c r="B8" s="33" t="str">
        <f t="shared" si="0"/>
        <v>/IE170PL/CountrySpecificDataPL/CommunicationChannel</v>
      </c>
      <c r="C8" s="71" t="s">
        <v>2782</v>
      </c>
      <c r="D8" s="33" t="str">
        <f t="shared" si="1"/>
        <v>WebService</v>
      </c>
      <c r="E8" s="33"/>
      <c r="F8" s="55" t="s">
        <v>34</v>
      </c>
      <c r="G8" s="55"/>
      <c r="H8" s="57" t="s">
        <v>27</v>
      </c>
      <c r="I8" s="57" t="s">
        <v>28</v>
      </c>
      <c r="J8" s="57"/>
      <c r="K8" s="57"/>
      <c r="L8" s="58" t="s">
        <v>29</v>
      </c>
    </row>
    <row r="9" spans="1:12" ht="15">
      <c r="A9" s="45"/>
      <c r="B9" s="40" t="str">
        <f t="shared" si="0"/>
        <v>/IE170PL/CountrySpecificDataPL/CommunicationChannel/WebService</v>
      </c>
      <c r="C9" s="42" t="s">
        <v>2783</v>
      </c>
      <c r="D9" s="40" t="str">
        <f t="shared" si="1"/>
        <v>@Url</v>
      </c>
      <c r="E9" s="40"/>
      <c r="F9" s="54" t="s">
        <v>36</v>
      </c>
      <c r="G9" s="54"/>
      <c r="H9" s="56"/>
      <c r="I9" s="56" t="s">
        <v>18</v>
      </c>
      <c r="J9" s="56" t="s">
        <v>37</v>
      </c>
      <c r="K9" s="56"/>
      <c r="L9" s="59" t="s">
        <v>38</v>
      </c>
    </row>
    <row r="10" spans="1:12" ht="15">
      <c r="A10" s="156" t="s">
        <v>15</v>
      </c>
      <c r="B10" s="33" t="str">
        <f t="shared" si="0"/>
        <v>/IE170PL/CountrySpecificDataPL/CommunicationChannel</v>
      </c>
      <c r="C10" s="71" t="s">
        <v>2784</v>
      </c>
      <c r="D10" s="33" t="str">
        <f t="shared" si="1"/>
        <v>Seap</v>
      </c>
      <c r="E10" s="33"/>
      <c r="F10" s="55" t="s">
        <v>40</v>
      </c>
      <c r="G10" s="55"/>
      <c r="H10" s="57" t="s">
        <v>27</v>
      </c>
      <c r="I10" s="57" t="s">
        <v>28</v>
      </c>
      <c r="J10" s="57"/>
      <c r="K10" s="57"/>
      <c r="L10" s="58" t="s">
        <v>29</v>
      </c>
    </row>
    <row r="11" spans="1:12" ht="15">
      <c r="A11" s="45"/>
      <c r="B11" s="40" t="str">
        <f t="shared" si="0"/>
        <v>/IE170PL/CountrySpecificDataPL/CommunicationChannel/Seap</v>
      </c>
      <c r="C11" s="42" t="s">
        <v>2785</v>
      </c>
      <c r="D11" s="40" t="str">
        <f t="shared" si="1"/>
        <v>@SeapId</v>
      </c>
      <c r="E11" s="40"/>
      <c r="F11" s="54" t="s">
        <v>42</v>
      </c>
      <c r="G11" s="54"/>
      <c r="H11" s="56"/>
      <c r="I11" s="56" t="s">
        <v>18</v>
      </c>
      <c r="J11" s="56" t="s">
        <v>1824</v>
      </c>
      <c r="K11" s="56"/>
      <c r="L11" s="59"/>
    </row>
    <row r="12" spans="1:12" ht="15">
      <c r="A12" s="156" t="s">
        <v>15</v>
      </c>
      <c r="B12" s="33" t="str">
        <f t="shared" si="0"/>
        <v>/IE170PL/CountrySpecificDataPL/CommunicationChannel</v>
      </c>
      <c r="C12" s="71" t="s">
        <v>2786</v>
      </c>
      <c r="D12" s="33" t="str">
        <f t="shared" si="1"/>
        <v>Epuap</v>
      </c>
      <c r="E12" s="33"/>
      <c r="F12" s="55" t="s">
        <v>45</v>
      </c>
      <c r="G12" s="55"/>
      <c r="H12" s="57" t="s">
        <v>27</v>
      </c>
      <c r="I12" s="57" t="s">
        <v>28</v>
      </c>
      <c r="J12" s="57"/>
      <c r="K12" s="57"/>
      <c r="L12" s="58" t="s">
        <v>29</v>
      </c>
    </row>
    <row r="13" spans="1:12" ht="15">
      <c r="A13" s="45"/>
      <c r="B13" s="40" t="str">
        <f t="shared" si="0"/>
        <v>/IE170PL/CountrySpecificDataPL/CommunicationChannel/Epuap</v>
      </c>
      <c r="C13" s="42" t="s">
        <v>2787</v>
      </c>
      <c r="D13" s="40" t="str">
        <f t="shared" si="1"/>
        <v>@PodmiotId</v>
      </c>
      <c r="E13" s="40"/>
      <c r="F13" s="54" t="s">
        <v>47</v>
      </c>
      <c r="G13" s="54"/>
      <c r="H13" s="56"/>
      <c r="I13" s="56" t="s">
        <v>18</v>
      </c>
      <c r="J13" s="56" t="s">
        <v>43</v>
      </c>
      <c r="K13" s="56"/>
      <c r="L13" s="59"/>
    </row>
    <row r="14" spans="1:12" ht="15">
      <c r="A14" s="45"/>
      <c r="B14" s="40" t="str">
        <f t="shared" si="0"/>
        <v>/IE170PL/CountrySpecificDataPL/CommunicationChannel/Epuap</v>
      </c>
      <c r="C14" s="42" t="s">
        <v>2788</v>
      </c>
      <c r="D14" s="40" t="str">
        <f t="shared" si="1"/>
        <v>@SkrytkaId</v>
      </c>
      <c r="E14" s="40"/>
      <c r="F14" s="54" t="s">
        <v>49</v>
      </c>
      <c r="G14" s="54"/>
      <c r="H14" s="56"/>
      <c r="I14" s="56" t="s">
        <v>18</v>
      </c>
      <c r="J14" s="56" t="s">
        <v>50</v>
      </c>
      <c r="K14" s="56"/>
      <c r="L14" s="59"/>
    </row>
    <row r="15" spans="1:12" ht="15">
      <c r="A15" s="156" t="s">
        <v>15</v>
      </c>
      <c r="B15" s="33" t="str">
        <f t="shared" si="0"/>
        <v>/IE170PL/CountrySpecificDataPL</v>
      </c>
      <c r="C15" s="70" t="s">
        <v>2789</v>
      </c>
      <c r="D15" s="33" t="str">
        <f t="shared" si="1"/>
        <v>RepresentativeForCommunication</v>
      </c>
      <c r="E15" s="33"/>
      <c r="F15" s="70" t="s">
        <v>52</v>
      </c>
      <c r="G15" s="78"/>
      <c r="H15" s="85" t="s">
        <v>27</v>
      </c>
      <c r="I15" s="85" t="s">
        <v>23</v>
      </c>
      <c r="J15" s="85"/>
      <c r="K15" s="85"/>
      <c r="L15" s="78"/>
    </row>
    <row r="16" spans="1:12" ht="15">
      <c r="A16" s="45"/>
      <c r="B16" s="40" t="str">
        <f t="shared" si="0"/>
        <v>/IE170PL/CountrySpecificDataPL/RepresentativeForCommunication</v>
      </c>
      <c r="C16" s="42" t="s">
        <v>2790</v>
      </c>
      <c r="D16" s="40" t="str">
        <f t="shared" si="1"/>
        <v>identificationNumber</v>
      </c>
      <c r="E16" s="40"/>
      <c r="F16" s="42"/>
      <c r="G16" s="42"/>
      <c r="H16" s="43"/>
      <c r="I16" s="43" t="s">
        <v>18</v>
      </c>
      <c r="J16" s="43" t="s">
        <v>178</v>
      </c>
      <c r="K16" s="43"/>
      <c r="L16" s="42" t="s">
        <v>1668</v>
      </c>
    </row>
    <row r="17" spans="1:12" ht="15">
      <c r="A17" s="45"/>
      <c r="B17" s="40" t="str">
        <f t="shared" si="0"/>
        <v>/IE170PL/CountrySpecificDataPL</v>
      </c>
      <c r="C17" s="40" t="s">
        <v>2791</v>
      </c>
      <c r="D17" s="40" t="str">
        <f t="shared" si="1"/>
        <v>LocationOfGoodsCodeFromAuthorisation</v>
      </c>
      <c r="E17" s="40"/>
      <c r="F17" s="40"/>
      <c r="G17" s="40"/>
      <c r="H17" s="41"/>
      <c r="I17" s="41" t="s">
        <v>28</v>
      </c>
      <c r="J17" s="41" t="s">
        <v>58</v>
      </c>
      <c r="K17" s="41"/>
      <c r="L17" s="40" t="s">
        <v>59</v>
      </c>
    </row>
    <row r="18" spans="1:12" ht="15">
      <c r="A18" s="156" t="s">
        <v>15</v>
      </c>
      <c r="B18" s="33" t="str">
        <f t="shared" si="0"/>
        <v>/IE170PL</v>
      </c>
      <c r="C18" s="33" t="s">
        <v>2792</v>
      </c>
      <c r="D18" s="33" t="str">
        <f t="shared" si="1"/>
        <v>CC170C</v>
      </c>
      <c r="E18" s="33"/>
      <c r="F18" s="33"/>
      <c r="G18" s="33"/>
      <c r="H18" s="34">
        <v>1</v>
      </c>
      <c r="I18" s="34" t="s">
        <v>18</v>
      </c>
      <c r="J18" s="34"/>
      <c r="K18" s="34"/>
      <c r="L18" s="33"/>
    </row>
    <row r="19" spans="1:12" ht="15">
      <c r="A19" s="45"/>
      <c r="B19" s="40" t="str">
        <f t="shared" si="0"/>
        <v>/IE170PL/CC170C</v>
      </c>
      <c r="C19" s="40" t="s">
        <v>2793</v>
      </c>
      <c r="D19" s="40" t="str">
        <f t="shared" si="1"/>
        <v>@PhaseID</v>
      </c>
      <c r="E19" s="40"/>
      <c r="F19" s="36" t="s">
        <v>62</v>
      </c>
      <c r="G19" s="37"/>
      <c r="H19" s="38"/>
      <c r="I19" s="38" t="s">
        <v>23</v>
      </c>
      <c r="J19" s="38"/>
      <c r="K19" s="38"/>
      <c r="L19" s="39"/>
    </row>
    <row r="20" spans="1:12" ht="15">
      <c r="A20" s="45"/>
      <c r="B20" s="40" t="str">
        <f t="shared" si="0"/>
        <v>/IE170PL/CC170C</v>
      </c>
      <c r="C20" s="40" t="s">
        <v>2794</v>
      </c>
      <c r="D20" s="40" t="str">
        <f t="shared" si="1"/>
        <v>messageSender</v>
      </c>
      <c r="E20" s="40"/>
      <c r="F20" s="36" t="s">
        <v>64</v>
      </c>
      <c r="G20" s="37"/>
      <c r="H20" s="38"/>
      <c r="I20" s="38" t="s">
        <v>18</v>
      </c>
      <c r="J20" s="38" t="s">
        <v>58</v>
      </c>
      <c r="K20" s="38"/>
      <c r="L20" s="39"/>
    </row>
    <row r="21" spans="1:12" ht="15">
      <c r="A21" s="45"/>
      <c r="B21" s="40" t="str">
        <f t="shared" si="0"/>
        <v>/IE170PL/CC170C</v>
      </c>
      <c r="C21" s="40" t="s">
        <v>2795</v>
      </c>
      <c r="D21" s="40" t="str">
        <f t="shared" si="1"/>
        <v>messageRecipient</v>
      </c>
      <c r="E21" s="40"/>
      <c r="F21" s="36" t="s">
        <v>66</v>
      </c>
      <c r="G21" s="37"/>
      <c r="H21" s="38"/>
      <c r="I21" s="38" t="s">
        <v>18</v>
      </c>
      <c r="J21" s="38" t="s">
        <v>58</v>
      </c>
      <c r="K21" s="38"/>
      <c r="L21" s="39"/>
    </row>
    <row r="22" spans="1:12" ht="15">
      <c r="A22" s="45"/>
      <c r="B22" s="40" t="str">
        <f t="shared" si="0"/>
        <v>/IE170PL/CC170C</v>
      </c>
      <c r="C22" s="40" t="s">
        <v>2796</v>
      </c>
      <c r="D22" s="40" t="str">
        <f t="shared" si="1"/>
        <v>preparationDateAndTime</v>
      </c>
      <c r="E22" s="40"/>
      <c r="F22" s="36" t="s">
        <v>68</v>
      </c>
      <c r="G22" s="40"/>
      <c r="H22" s="41"/>
      <c r="I22" s="38" t="s">
        <v>18</v>
      </c>
      <c r="J22" s="38" t="s">
        <v>69</v>
      </c>
      <c r="K22" s="38"/>
      <c r="L22" s="39" t="s">
        <v>70</v>
      </c>
    </row>
    <row r="23" spans="1:12" ht="15">
      <c r="A23" s="45"/>
      <c r="B23" s="40" t="str">
        <f t="shared" si="0"/>
        <v>/IE170PL/CC170C</v>
      </c>
      <c r="C23" s="40" t="s">
        <v>2797</v>
      </c>
      <c r="D23" s="40" t="str">
        <f t="shared" si="1"/>
        <v>messageIdentification</v>
      </c>
      <c r="E23" s="40"/>
      <c r="F23" s="36" t="s">
        <v>72</v>
      </c>
      <c r="G23" s="42"/>
      <c r="H23" s="43"/>
      <c r="I23" s="38" t="s">
        <v>18</v>
      </c>
      <c r="J23" s="38" t="s">
        <v>58</v>
      </c>
      <c r="K23" s="38"/>
      <c r="L23" s="39" t="s">
        <v>73</v>
      </c>
    </row>
    <row r="24" spans="1:12" ht="15">
      <c r="A24" s="45"/>
      <c r="B24" s="40" t="str">
        <f t="shared" si="0"/>
        <v>/IE170PL/CC170C</v>
      </c>
      <c r="C24" s="40" t="s">
        <v>2798</v>
      </c>
      <c r="D24" s="40" t="str">
        <f t="shared" si="1"/>
        <v>messageType</v>
      </c>
      <c r="E24" s="40"/>
      <c r="F24" s="36" t="s">
        <v>75</v>
      </c>
      <c r="G24" s="40"/>
      <c r="H24" s="41"/>
      <c r="I24" s="38" t="s">
        <v>18</v>
      </c>
      <c r="J24" s="38" t="s">
        <v>76</v>
      </c>
      <c r="K24" s="38" t="s">
        <v>77</v>
      </c>
      <c r="L24" s="39"/>
    </row>
    <row r="25" spans="1:12" ht="15">
      <c r="A25" s="45"/>
      <c r="B25" s="40" t="str">
        <f t="shared" si="0"/>
        <v>/IE170PL/CC170C</v>
      </c>
      <c r="C25" s="40" t="s">
        <v>2799</v>
      </c>
      <c r="D25" s="40" t="str">
        <f t="shared" si="1"/>
        <v>correlationIdentifier</v>
      </c>
      <c r="E25" s="40"/>
      <c r="F25" s="36" t="s">
        <v>2885</v>
      </c>
      <c r="G25" s="40"/>
      <c r="H25" s="41"/>
      <c r="I25" s="38" t="s">
        <v>28</v>
      </c>
      <c r="J25" s="38" t="s">
        <v>58</v>
      </c>
      <c r="K25" s="38"/>
      <c r="L25" s="44" t="s">
        <v>3961</v>
      </c>
    </row>
    <row r="26" spans="1:12" ht="15">
      <c r="A26" s="156" t="s">
        <v>15</v>
      </c>
      <c r="B26" s="33" t="str">
        <f t="shared" si="0"/>
        <v>/IE170PL/CC170C</v>
      </c>
      <c r="C26" s="33" t="s">
        <v>2800</v>
      </c>
      <c r="D26" s="33" t="str">
        <f t="shared" si="1"/>
        <v>TransitOperation</v>
      </c>
      <c r="E26" s="33"/>
      <c r="F26" s="33"/>
      <c r="G26" s="33"/>
      <c r="H26" s="34">
        <v>1</v>
      </c>
      <c r="I26" s="34" t="s">
        <v>18</v>
      </c>
      <c r="J26" s="34"/>
      <c r="K26" s="34"/>
      <c r="L26" s="33"/>
    </row>
    <row r="27" spans="1:12" ht="15">
      <c r="A27" s="45"/>
      <c r="B27" s="40" t="str">
        <f t="shared" si="0"/>
        <v>/IE170PL/CC170C/TransitOperation</v>
      </c>
      <c r="C27" s="40" t="s">
        <v>2801</v>
      </c>
      <c r="D27" s="40" t="str">
        <f t="shared" si="1"/>
        <v>LRN</v>
      </c>
      <c r="E27" s="40"/>
      <c r="F27" s="36" t="s">
        <v>2017</v>
      </c>
      <c r="G27" s="40"/>
      <c r="H27" s="41"/>
      <c r="I27" s="38" t="s">
        <v>18</v>
      </c>
      <c r="J27" s="38" t="s">
        <v>85</v>
      </c>
      <c r="K27" s="41"/>
      <c r="L27" s="40"/>
    </row>
    <row r="28" spans="1:12" ht="15">
      <c r="A28" s="45"/>
      <c r="B28" s="40" t="str">
        <f t="shared" si="0"/>
        <v>/IE170PL/CC170C/TransitOperation</v>
      </c>
      <c r="C28" s="40" t="s">
        <v>2802</v>
      </c>
      <c r="D28" s="40" t="str">
        <f t="shared" si="1"/>
        <v>limitDate</v>
      </c>
      <c r="E28" s="40"/>
      <c r="F28" s="36" t="s">
        <v>2886</v>
      </c>
      <c r="G28" s="40"/>
      <c r="H28" s="41"/>
      <c r="I28" s="38" t="s">
        <v>28</v>
      </c>
      <c r="J28" s="38" t="s">
        <v>433</v>
      </c>
      <c r="K28" s="41"/>
      <c r="L28" s="40" t="s">
        <v>3963</v>
      </c>
    </row>
    <row r="29" spans="1:12" ht="15">
      <c r="A29" s="156" t="s">
        <v>15</v>
      </c>
      <c r="B29" s="33" t="str">
        <f t="shared" si="0"/>
        <v>/IE170PL/CC170C</v>
      </c>
      <c r="C29" s="33" t="s">
        <v>2803</v>
      </c>
      <c r="D29" s="33" t="str">
        <f t="shared" si="1"/>
        <v>CustomsOfficeOfDeparture</v>
      </c>
      <c r="E29" s="33"/>
      <c r="F29" s="33" t="s">
        <v>1907</v>
      </c>
      <c r="G29" s="33"/>
      <c r="H29" s="34">
        <v>1</v>
      </c>
      <c r="I29" s="34" t="s">
        <v>18</v>
      </c>
      <c r="J29" s="34"/>
      <c r="K29" s="34"/>
      <c r="L29" s="33"/>
    </row>
    <row r="30" spans="1:12" ht="15">
      <c r="A30" s="45"/>
      <c r="B30" s="40" t="str">
        <f t="shared" si="0"/>
        <v>/IE170PL/CC170C/CustomsOfficeOfDeparture</v>
      </c>
      <c r="C30" s="40" t="s">
        <v>2804</v>
      </c>
      <c r="D30" s="40" t="str">
        <f t="shared" si="1"/>
        <v>referenceNumber</v>
      </c>
      <c r="E30" s="40"/>
      <c r="F30" s="36" t="s">
        <v>141</v>
      </c>
      <c r="G30" s="40"/>
      <c r="H30" s="41"/>
      <c r="I30" s="38" t="s">
        <v>18</v>
      </c>
      <c r="J30" s="38" t="s">
        <v>142</v>
      </c>
      <c r="K30" s="41" t="s">
        <v>143</v>
      </c>
      <c r="L30" s="40"/>
    </row>
    <row r="31" spans="1:12" ht="15">
      <c r="A31" s="156" t="s">
        <v>15</v>
      </c>
      <c r="B31" s="33" t="str">
        <f t="shared" si="0"/>
        <v>/IE170PL/CC170C</v>
      </c>
      <c r="C31" s="33" t="s">
        <v>2805</v>
      </c>
      <c r="D31" s="33" t="str">
        <f t="shared" si="1"/>
        <v>HolderOfTheTransitProcedure</v>
      </c>
      <c r="E31" s="33"/>
      <c r="F31" s="33" t="s">
        <v>175</v>
      </c>
      <c r="G31" s="33"/>
      <c r="H31" s="34">
        <v>1</v>
      </c>
      <c r="I31" s="34" t="s">
        <v>18</v>
      </c>
      <c r="J31" s="34"/>
      <c r="K31" s="34"/>
      <c r="L31" s="33"/>
    </row>
    <row r="32" spans="1:12" ht="15">
      <c r="A32" s="45"/>
      <c r="B32" s="40" t="str">
        <f t="shared" si="0"/>
        <v>/IE170PL/CC170C/HolderOfTheTransitProcedure</v>
      </c>
      <c r="C32" s="40" t="s">
        <v>2806</v>
      </c>
      <c r="D32" s="40" t="str">
        <f t="shared" si="1"/>
        <v>identificationNumber</v>
      </c>
      <c r="E32" s="40"/>
      <c r="F32" s="35" t="s">
        <v>177</v>
      </c>
      <c r="G32" s="35"/>
      <c r="H32" s="45"/>
      <c r="I32" s="45" t="s">
        <v>23</v>
      </c>
      <c r="J32" s="45" t="s">
        <v>178</v>
      </c>
      <c r="K32" s="45"/>
      <c r="L32" s="35" t="s">
        <v>1825</v>
      </c>
    </row>
    <row r="33" spans="1:12" ht="15">
      <c r="A33" s="45"/>
      <c r="B33" s="40" t="str">
        <f t="shared" si="0"/>
        <v>/IE170PL/CC170C/HolderOfTheTransitProcedure</v>
      </c>
      <c r="C33" s="40" t="s">
        <v>2807</v>
      </c>
      <c r="D33" s="40" t="str">
        <f t="shared" si="1"/>
        <v>TIRHolderIdentificationNumber</v>
      </c>
      <c r="E33" s="40"/>
      <c r="F33" s="35" t="s">
        <v>180</v>
      </c>
      <c r="G33" s="35"/>
      <c r="H33" s="45"/>
      <c r="I33" s="45" t="s">
        <v>28</v>
      </c>
      <c r="J33" s="45" t="s">
        <v>2022</v>
      </c>
      <c r="K33" s="45"/>
      <c r="L33" s="35" t="s">
        <v>181</v>
      </c>
    </row>
    <row r="34" spans="1:12" ht="15">
      <c r="A34" s="45"/>
      <c r="B34" s="40" t="str">
        <f t="shared" si="0"/>
        <v>/IE170PL/CC170C/HolderOfTheTransitProcedure</v>
      </c>
      <c r="C34" s="40" t="s">
        <v>2808</v>
      </c>
      <c r="D34" s="40" t="str">
        <f t="shared" si="1"/>
        <v>name</v>
      </c>
      <c r="E34" s="40"/>
      <c r="F34" s="35" t="s">
        <v>183</v>
      </c>
      <c r="G34" s="35"/>
      <c r="H34" s="45"/>
      <c r="I34" s="45" t="s">
        <v>28</v>
      </c>
      <c r="J34" s="45" t="s">
        <v>184</v>
      </c>
      <c r="K34" s="45"/>
      <c r="L34" s="35" t="s">
        <v>186</v>
      </c>
    </row>
    <row r="35" spans="1:12" ht="15">
      <c r="A35" s="156" t="s">
        <v>15</v>
      </c>
      <c r="B35" s="33" t="str">
        <f t="shared" si="0"/>
        <v>/IE170PL/CC170C/HolderOfTheTransitProcedure</v>
      </c>
      <c r="C35" s="33" t="s">
        <v>2809</v>
      </c>
      <c r="D35" s="33" t="str">
        <f t="shared" si="1"/>
        <v>Address</v>
      </c>
      <c r="E35" s="33"/>
      <c r="F35" s="33" t="s">
        <v>197</v>
      </c>
      <c r="G35" s="33"/>
      <c r="H35" s="34" t="s">
        <v>27</v>
      </c>
      <c r="I35" s="34" t="s">
        <v>28</v>
      </c>
      <c r="J35" s="34"/>
      <c r="K35" s="34"/>
      <c r="L35" s="33" t="s">
        <v>186</v>
      </c>
    </row>
    <row r="36" spans="1:12" ht="15">
      <c r="A36" s="45"/>
      <c r="B36" s="40" t="str">
        <f t="shared" si="0"/>
        <v>/IE170PL/CC170C/HolderOfTheTransitProcedure/Address</v>
      </c>
      <c r="C36" s="40" t="s">
        <v>2810</v>
      </c>
      <c r="D36" s="40" t="str">
        <f t="shared" si="1"/>
        <v>streetAndNumber</v>
      </c>
      <c r="E36" s="40"/>
      <c r="F36" s="35" t="s">
        <v>1927</v>
      </c>
      <c r="G36" s="35"/>
      <c r="H36" s="45"/>
      <c r="I36" s="45" t="s">
        <v>18</v>
      </c>
      <c r="J36" s="45" t="s">
        <v>184</v>
      </c>
      <c r="K36" s="45"/>
      <c r="L36" s="35"/>
    </row>
    <row r="37" spans="1:12" ht="15">
      <c r="A37" s="45"/>
      <c r="B37" s="40" t="str">
        <f t="shared" si="0"/>
        <v>/IE170PL/CC170C/HolderOfTheTransitProcedure/Address</v>
      </c>
      <c r="C37" s="40" t="s">
        <v>2811</v>
      </c>
      <c r="D37" s="40" t="str">
        <f t="shared" si="1"/>
        <v>postcode</v>
      </c>
      <c r="E37" s="40"/>
      <c r="F37" s="35" t="s">
        <v>211</v>
      </c>
      <c r="G37" s="35"/>
      <c r="H37" s="45"/>
      <c r="I37" s="45" t="s">
        <v>28</v>
      </c>
      <c r="J37" s="45" t="s">
        <v>178</v>
      </c>
      <c r="K37" s="45"/>
      <c r="L37" s="35" t="s">
        <v>213</v>
      </c>
    </row>
    <row r="38" spans="1:12" ht="15">
      <c r="A38" s="45"/>
      <c r="B38" s="40" t="str">
        <f t="shared" si="0"/>
        <v>/IE170PL/CC170C/HolderOfTheTransitProcedure/Address</v>
      </c>
      <c r="C38" s="40" t="s">
        <v>2812</v>
      </c>
      <c r="D38" s="40" t="str">
        <f t="shared" si="1"/>
        <v>city</v>
      </c>
      <c r="E38" s="40"/>
      <c r="F38" s="35" t="s">
        <v>215</v>
      </c>
      <c r="G38" s="35"/>
      <c r="H38" s="45"/>
      <c r="I38" s="45" t="s">
        <v>18</v>
      </c>
      <c r="J38" s="45" t="s">
        <v>58</v>
      </c>
      <c r="K38" s="45"/>
      <c r="L38" s="35"/>
    </row>
    <row r="39" spans="1:12" ht="15">
      <c r="A39" s="45"/>
      <c r="B39" s="40" t="str">
        <f t="shared" si="0"/>
        <v>/IE170PL/CC170C/HolderOfTheTransitProcedure/Address</v>
      </c>
      <c r="C39" s="40" t="s">
        <v>2813</v>
      </c>
      <c r="D39" s="40" t="str">
        <f t="shared" si="1"/>
        <v>country</v>
      </c>
      <c r="E39" s="40"/>
      <c r="F39" s="35" t="s">
        <v>194</v>
      </c>
      <c r="G39" s="35"/>
      <c r="H39" s="45"/>
      <c r="I39" s="45" t="s">
        <v>18</v>
      </c>
      <c r="J39" s="45" t="s">
        <v>116</v>
      </c>
      <c r="K39" s="45" t="s">
        <v>195</v>
      </c>
      <c r="L39" s="35"/>
    </row>
    <row r="40" spans="1:12" ht="15">
      <c r="A40" s="156" t="s">
        <v>15</v>
      </c>
      <c r="B40" s="33" t="str">
        <f t="shared" si="0"/>
        <v>/IE170PL/CC170C</v>
      </c>
      <c r="C40" s="33" t="s">
        <v>2814</v>
      </c>
      <c r="D40" s="33" t="str">
        <f t="shared" si="1"/>
        <v>Representative</v>
      </c>
      <c r="E40" s="33"/>
      <c r="F40" s="55" t="s">
        <v>233</v>
      </c>
      <c r="G40" s="55"/>
      <c r="H40" s="57" t="s">
        <v>27</v>
      </c>
      <c r="I40" s="57" t="s">
        <v>23</v>
      </c>
      <c r="J40" s="57"/>
      <c r="K40" s="57"/>
      <c r="L40" s="58" t="s">
        <v>234</v>
      </c>
    </row>
    <row r="41" spans="1:12" ht="15">
      <c r="A41" s="45"/>
      <c r="B41" s="40" t="str">
        <f t="shared" si="0"/>
        <v>/IE170PL/CC170C/Representative</v>
      </c>
      <c r="C41" s="40" t="s">
        <v>2815</v>
      </c>
      <c r="D41" s="40" t="str">
        <f t="shared" si="1"/>
        <v>identificationNumber</v>
      </c>
      <c r="E41" s="40"/>
      <c r="F41" s="54" t="s">
        <v>236</v>
      </c>
      <c r="G41" s="54"/>
      <c r="H41" s="56"/>
      <c r="I41" s="56" t="s">
        <v>18</v>
      </c>
      <c r="J41" s="56" t="s">
        <v>178</v>
      </c>
      <c r="K41" s="56"/>
      <c r="L41" s="59" t="s">
        <v>355</v>
      </c>
    </row>
    <row r="42" spans="1:12" ht="15">
      <c r="A42" s="45"/>
      <c r="B42" s="40" t="str">
        <f t="shared" si="0"/>
        <v>/IE170PL/CC170C/Representative</v>
      </c>
      <c r="C42" s="40" t="s">
        <v>2816</v>
      </c>
      <c r="D42" s="40" t="str">
        <f t="shared" si="1"/>
        <v>status</v>
      </c>
      <c r="E42" s="40"/>
      <c r="F42" s="54" t="s">
        <v>238</v>
      </c>
      <c r="G42" s="54"/>
      <c r="H42" s="56"/>
      <c r="I42" s="56" t="s">
        <v>18</v>
      </c>
      <c r="J42" s="56" t="s">
        <v>103</v>
      </c>
      <c r="K42" s="56" t="s">
        <v>239</v>
      </c>
      <c r="L42" s="59"/>
    </row>
    <row r="43" spans="1:12" ht="15">
      <c r="A43" s="156" t="s">
        <v>15</v>
      </c>
      <c r="B43" s="33" t="str">
        <f t="shared" si="0"/>
        <v>/IE170PL/CC170C/Representative</v>
      </c>
      <c r="C43" s="33" t="s">
        <v>2817</v>
      </c>
      <c r="D43" s="33" t="str">
        <f t="shared" si="1"/>
        <v>ContactPerson</v>
      </c>
      <c r="E43" s="33"/>
      <c r="F43" s="55" t="s">
        <v>264</v>
      </c>
      <c r="G43" s="55"/>
      <c r="H43" s="57" t="s">
        <v>27</v>
      </c>
      <c r="I43" s="57" t="s">
        <v>23</v>
      </c>
      <c r="J43" s="57"/>
      <c r="K43" s="57"/>
      <c r="L43" s="58" t="s">
        <v>347</v>
      </c>
    </row>
    <row r="44" spans="1:12" ht="15">
      <c r="A44" s="45"/>
      <c r="B44" s="40" t="str">
        <f t="shared" si="0"/>
        <v>/IE170PL/CC170C/Representative/ContactPerson</v>
      </c>
      <c r="C44" s="40" t="s">
        <v>2818</v>
      </c>
      <c r="D44" s="40" t="str">
        <f t="shared" si="1"/>
        <v>name</v>
      </c>
      <c r="E44" s="40"/>
      <c r="F44" s="54" t="s">
        <v>225</v>
      </c>
      <c r="G44" s="54"/>
      <c r="H44" s="56"/>
      <c r="I44" s="56" t="s">
        <v>18</v>
      </c>
      <c r="J44" s="56" t="s">
        <v>184</v>
      </c>
      <c r="K44" s="56"/>
      <c r="L44" s="59"/>
    </row>
    <row r="45" spans="1:12" ht="15">
      <c r="A45" s="45"/>
      <c r="B45" s="40" t="str">
        <f t="shared" si="0"/>
        <v>/IE170PL/CC170C/Representative/ContactPerson</v>
      </c>
      <c r="C45" s="40" t="s">
        <v>2819</v>
      </c>
      <c r="D45" s="40" t="str">
        <f t="shared" si="1"/>
        <v>phoneNumber</v>
      </c>
      <c r="E45" s="40"/>
      <c r="F45" s="54" t="s">
        <v>227</v>
      </c>
      <c r="G45" s="54"/>
      <c r="H45" s="56"/>
      <c r="I45" s="56" t="s">
        <v>18</v>
      </c>
      <c r="J45" s="56" t="s">
        <v>58</v>
      </c>
      <c r="K45" s="56"/>
      <c r="L45" s="59"/>
    </row>
    <row r="46" spans="1:12" ht="15">
      <c r="A46" s="45"/>
      <c r="B46" s="40" t="str">
        <f t="shared" si="0"/>
        <v>/IE170PL/CC170C/Representative/ContactPerson</v>
      </c>
      <c r="C46" s="40" t="s">
        <v>2820</v>
      </c>
      <c r="D46" s="40" t="str">
        <f t="shared" si="1"/>
        <v>eMailAddress</v>
      </c>
      <c r="E46" s="40"/>
      <c r="F46" s="54" t="s">
        <v>230</v>
      </c>
      <c r="G46" s="54"/>
      <c r="H46" s="56"/>
      <c r="I46" s="56" t="s">
        <v>23</v>
      </c>
      <c r="J46" s="56" t="s">
        <v>231</v>
      </c>
      <c r="K46" s="56"/>
      <c r="L46" s="59" t="s">
        <v>70</v>
      </c>
    </row>
    <row r="47" spans="1:12" ht="15">
      <c r="A47" s="156" t="s">
        <v>15</v>
      </c>
      <c r="B47" s="33" t="str">
        <f t="shared" si="0"/>
        <v>/IE170PL/CC170C</v>
      </c>
      <c r="C47" s="33" t="s">
        <v>2821</v>
      </c>
      <c r="D47" s="33" t="str">
        <f t="shared" si="1"/>
        <v>Consignment</v>
      </c>
      <c r="E47" s="33"/>
      <c r="F47" s="33" t="s">
        <v>299</v>
      </c>
      <c r="G47" s="33"/>
      <c r="H47" s="34">
        <v>1</v>
      </c>
      <c r="I47" s="34" t="s">
        <v>18</v>
      </c>
      <c r="J47" s="34"/>
      <c r="K47" s="34"/>
      <c r="L47" s="33" t="s">
        <v>2887</v>
      </c>
    </row>
    <row r="48" spans="1:12" ht="15">
      <c r="A48" s="45"/>
      <c r="B48" s="40" t="str">
        <f t="shared" si="0"/>
        <v>/IE170PL/CC170C/Consignment</v>
      </c>
      <c r="C48" s="40" t="s">
        <v>2822</v>
      </c>
      <c r="D48" s="40" t="str">
        <f t="shared" si="1"/>
        <v>containerIndicator</v>
      </c>
      <c r="E48" s="40"/>
      <c r="F48" s="42" t="s">
        <v>2894</v>
      </c>
      <c r="G48" s="40"/>
      <c r="H48" s="41"/>
      <c r="I48" s="38" t="s">
        <v>28</v>
      </c>
      <c r="J48" s="38" t="s">
        <v>103</v>
      </c>
      <c r="K48" s="41" t="s">
        <v>107</v>
      </c>
      <c r="L48" s="39" t="s">
        <v>2897</v>
      </c>
    </row>
    <row r="49" spans="1:12" ht="15">
      <c r="A49" s="45"/>
      <c r="B49" s="40" t="str">
        <f t="shared" si="0"/>
        <v>/IE170PL/CC170C/Consignment</v>
      </c>
      <c r="C49" s="40" t="s">
        <v>2823</v>
      </c>
      <c r="D49" s="40" t="str">
        <f t="shared" si="1"/>
        <v>inlandModeOfTransport</v>
      </c>
      <c r="E49" s="40"/>
      <c r="F49" s="42" t="s">
        <v>2895</v>
      </c>
      <c r="G49" s="40"/>
      <c r="H49" s="41"/>
      <c r="I49" s="38" t="s">
        <v>28</v>
      </c>
      <c r="J49" s="38" t="s">
        <v>103</v>
      </c>
      <c r="K49" s="41" t="s">
        <v>311</v>
      </c>
      <c r="L49" s="39" t="s">
        <v>2898</v>
      </c>
    </row>
    <row r="50" spans="1:12" ht="15">
      <c r="A50" s="45"/>
      <c r="B50" s="40" t="str">
        <f t="shared" si="0"/>
        <v>/IE170PL/CC170C/Consignment</v>
      </c>
      <c r="C50" s="40" t="s">
        <v>2824</v>
      </c>
      <c r="D50" s="40" t="str">
        <f t="shared" si="1"/>
        <v>modeOfTransportAtTheBorder</v>
      </c>
      <c r="E50" s="40"/>
      <c r="F50" s="42" t="s">
        <v>2896</v>
      </c>
      <c r="G50" s="40"/>
      <c r="H50" s="41"/>
      <c r="I50" s="38" t="s">
        <v>28</v>
      </c>
      <c r="J50" s="38" t="s">
        <v>103</v>
      </c>
      <c r="K50" s="41" t="s">
        <v>311</v>
      </c>
      <c r="L50" s="39" t="s">
        <v>2899</v>
      </c>
    </row>
    <row r="51" spans="1:12" ht="15">
      <c r="A51" s="156" t="s">
        <v>15</v>
      </c>
      <c r="B51" s="33" t="str">
        <f t="shared" si="0"/>
        <v>/IE170PL/CC170C/Consignment</v>
      </c>
      <c r="C51" s="33" t="s">
        <v>2825</v>
      </c>
      <c r="D51" s="33" t="str">
        <f t="shared" si="1"/>
        <v>TransportEquipment</v>
      </c>
      <c r="E51" s="33"/>
      <c r="F51" s="55" t="s">
        <v>424</v>
      </c>
      <c r="G51" s="33"/>
      <c r="H51" s="34" t="s">
        <v>425</v>
      </c>
      <c r="I51" s="34" t="s">
        <v>28</v>
      </c>
      <c r="J51" s="34"/>
      <c r="K51" s="34"/>
      <c r="L51" s="33" t="s">
        <v>2888</v>
      </c>
    </row>
    <row r="52" spans="1:12" ht="15">
      <c r="A52" s="45"/>
      <c r="B52" s="40" t="str">
        <f t="shared" si="0"/>
        <v>/IE170PL/CC170C/Consignment/TransportEquipment</v>
      </c>
      <c r="C52" s="40" t="s">
        <v>2826</v>
      </c>
      <c r="D52" s="40" t="str">
        <f t="shared" si="1"/>
        <v>sequenceNumber</v>
      </c>
      <c r="E52" s="40"/>
      <c r="F52" s="54" t="s">
        <v>129</v>
      </c>
      <c r="G52" s="40"/>
      <c r="H52" s="41"/>
      <c r="I52" s="38" t="s">
        <v>18</v>
      </c>
      <c r="J52" s="38" t="s">
        <v>130</v>
      </c>
      <c r="K52" s="41"/>
      <c r="L52" s="39" t="s">
        <v>131</v>
      </c>
    </row>
    <row r="53" spans="1:12" ht="15">
      <c r="A53" s="45"/>
      <c r="B53" s="40" t="str">
        <f t="shared" si="0"/>
        <v>/IE170PL/CC170C/Consignment/TransportEquipment</v>
      </c>
      <c r="C53" s="40" t="s">
        <v>2827</v>
      </c>
      <c r="D53" s="40" t="str">
        <f t="shared" si="1"/>
        <v>containerIdentificationNumber</v>
      </c>
      <c r="E53" s="40"/>
      <c r="F53" s="54" t="s">
        <v>1928</v>
      </c>
      <c r="G53" s="40"/>
      <c r="H53" s="41"/>
      <c r="I53" s="38" t="s">
        <v>28</v>
      </c>
      <c r="J53" s="38" t="s">
        <v>178</v>
      </c>
      <c r="K53" s="41"/>
      <c r="L53" s="39" t="s">
        <v>430</v>
      </c>
    </row>
    <row r="54" spans="1:12" ht="15">
      <c r="A54" s="45"/>
      <c r="B54" s="40" t="str">
        <f t="shared" si="0"/>
        <v>/IE170PL/CC170C/Consignment/TransportEquipment</v>
      </c>
      <c r="C54" s="40" t="s">
        <v>2828</v>
      </c>
      <c r="D54" s="40" t="str">
        <f t="shared" si="1"/>
        <v>numberOfSeals</v>
      </c>
      <c r="E54" s="40"/>
      <c r="F54" s="54" t="s">
        <v>446</v>
      </c>
      <c r="G54" s="40"/>
      <c r="H54" s="41"/>
      <c r="I54" s="38" t="s">
        <v>18</v>
      </c>
      <c r="J54" s="38" t="s">
        <v>447</v>
      </c>
      <c r="K54" s="41"/>
      <c r="L54" s="39" t="s">
        <v>2900</v>
      </c>
    </row>
    <row r="55" spans="1:12" ht="15">
      <c r="A55" s="156" t="s">
        <v>15</v>
      </c>
      <c r="B55" s="33" t="str">
        <f t="shared" si="0"/>
        <v>/IE170PL/CC170C/Consignment/TransportEquipment</v>
      </c>
      <c r="C55" s="33" t="s">
        <v>2829</v>
      </c>
      <c r="D55" s="33" t="str">
        <f t="shared" si="1"/>
        <v>Seal</v>
      </c>
      <c r="E55" s="33"/>
      <c r="F55" s="55" t="s">
        <v>450</v>
      </c>
      <c r="G55" s="55"/>
      <c r="H55" s="34" t="s">
        <v>282</v>
      </c>
      <c r="I55" s="34" t="s">
        <v>28</v>
      </c>
      <c r="J55" s="34"/>
      <c r="K55" s="34"/>
      <c r="L55" s="33" t="s">
        <v>451</v>
      </c>
    </row>
    <row r="56" spans="1:12" ht="15">
      <c r="A56" s="45"/>
      <c r="B56" s="40" t="str">
        <f t="shared" si="0"/>
        <v>/IE170PL/CC170C/Consignment/TransportEquipment/Seal</v>
      </c>
      <c r="C56" s="40" t="s">
        <v>2830</v>
      </c>
      <c r="D56" s="40" t="str">
        <f t="shared" si="1"/>
        <v>sequenceNumber</v>
      </c>
      <c r="E56" s="40"/>
      <c r="F56" s="54" t="s">
        <v>129</v>
      </c>
      <c r="G56" s="54"/>
      <c r="H56" s="41"/>
      <c r="I56" s="56" t="s">
        <v>18</v>
      </c>
      <c r="J56" s="56" t="s">
        <v>130</v>
      </c>
      <c r="K56" s="56"/>
      <c r="L56" s="59" t="s">
        <v>131</v>
      </c>
    </row>
    <row r="57" spans="1:12" ht="15">
      <c r="A57" s="45"/>
      <c r="B57" s="40" t="str">
        <f t="shared" si="0"/>
        <v>/IE170PL/CC170C/Consignment/TransportEquipment/Seal</v>
      </c>
      <c r="C57" s="40" t="s">
        <v>2831</v>
      </c>
      <c r="D57" s="40" t="str">
        <f t="shared" si="1"/>
        <v>identifier</v>
      </c>
      <c r="E57" s="40"/>
      <c r="F57" s="54" t="s">
        <v>454</v>
      </c>
      <c r="G57" s="54"/>
      <c r="H57" s="41"/>
      <c r="I57" s="56" t="s">
        <v>18</v>
      </c>
      <c r="J57" s="56" t="s">
        <v>455</v>
      </c>
      <c r="K57" s="56"/>
      <c r="L57" s="59" t="s">
        <v>456</v>
      </c>
    </row>
    <row r="58" spans="1:12" ht="15">
      <c r="A58" s="156" t="s">
        <v>15</v>
      </c>
      <c r="B58" s="33" t="str">
        <f t="shared" si="0"/>
        <v>/IE170PL/CC170C/Consignment/TransportEquipment</v>
      </c>
      <c r="C58" s="33" t="s">
        <v>2832</v>
      </c>
      <c r="D58" s="33" t="str">
        <f t="shared" si="1"/>
        <v>GoodsReference</v>
      </c>
      <c r="E58" s="33"/>
      <c r="F58" s="55" t="s">
        <v>2222</v>
      </c>
      <c r="G58" s="33"/>
      <c r="H58" s="34" t="s">
        <v>425</v>
      </c>
      <c r="I58" s="34" t="s">
        <v>28</v>
      </c>
      <c r="J58" s="34"/>
      <c r="K58" s="34"/>
      <c r="L58" s="33" t="s">
        <v>3964</v>
      </c>
    </row>
    <row r="59" spans="1:12" ht="15">
      <c r="A59" s="45"/>
      <c r="B59" s="40" t="str">
        <f t="shared" si="0"/>
        <v>/IE170PL/CC170C/Consignment/TransportEquipment/GoodsReference</v>
      </c>
      <c r="C59" s="40" t="s">
        <v>2833</v>
      </c>
      <c r="D59" s="40" t="str">
        <f t="shared" si="1"/>
        <v>sequenceNumber</v>
      </c>
      <c r="E59" s="40"/>
      <c r="F59" s="54" t="s">
        <v>129</v>
      </c>
      <c r="G59" s="40"/>
      <c r="H59" s="41"/>
      <c r="I59" s="56" t="s">
        <v>18</v>
      </c>
      <c r="J59" s="56" t="s">
        <v>130</v>
      </c>
      <c r="K59" s="56"/>
      <c r="L59" s="59" t="s">
        <v>131</v>
      </c>
    </row>
    <row r="60" spans="1:12" ht="15">
      <c r="A60" s="45"/>
      <c r="B60" s="40" t="str">
        <f t="shared" si="0"/>
        <v>/IE170PL/CC170C/Consignment/TransportEquipment/GoodsReference</v>
      </c>
      <c r="C60" s="40" t="s">
        <v>2834</v>
      </c>
      <c r="D60" s="40" t="str">
        <f t="shared" si="1"/>
        <v>declarationGoodsItemNumber</v>
      </c>
      <c r="E60" s="40"/>
      <c r="F60" s="54" t="s">
        <v>461</v>
      </c>
      <c r="G60" s="40"/>
      <c r="H60" s="41"/>
      <c r="I60" s="56" t="s">
        <v>18</v>
      </c>
      <c r="J60" s="56" t="s">
        <v>130</v>
      </c>
      <c r="K60" s="56"/>
      <c r="L60" s="59" t="s">
        <v>462</v>
      </c>
    </row>
    <row r="61" spans="1:12" ht="15">
      <c r="A61" s="156" t="s">
        <v>15</v>
      </c>
      <c r="B61" s="33" t="str">
        <f t="shared" si="0"/>
        <v>/IE170PL/CC170C/Consignment</v>
      </c>
      <c r="C61" s="33" t="s">
        <v>2835</v>
      </c>
      <c r="D61" s="33" t="str">
        <f t="shared" si="1"/>
        <v>LocationOfGoods</v>
      </c>
      <c r="E61" s="33"/>
      <c r="F61" s="55" t="s">
        <v>464</v>
      </c>
      <c r="G61" s="33"/>
      <c r="H61" s="34">
        <v>1</v>
      </c>
      <c r="I61" s="34" t="s">
        <v>18</v>
      </c>
      <c r="J61" s="34"/>
      <c r="K61" s="34"/>
      <c r="L61" s="33"/>
    </row>
    <row r="62" spans="1:12" ht="15">
      <c r="A62" s="45"/>
      <c r="B62" s="40" t="str">
        <f t="shared" si="0"/>
        <v>/IE170PL/CC170C/Consignment/LocationOfGoods</v>
      </c>
      <c r="C62" s="40" t="s">
        <v>2836</v>
      </c>
      <c r="D62" s="40" t="str">
        <f t="shared" si="1"/>
        <v>typeOfLocation</v>
      </c>
      <c r="E62" s="40"/>
      <c r="F62" s="54" t="s">
        <v>467</v>
      </c>
      <c r="G62" s="40"/>
      <c r="H62" s="41"/>
      <c r="I62" s="56" t="s">
        <v>18</v>
      </c>
      <c r="J62" s="56" t="s">
        <v>93</v>
      </c>
      <c r="K62" s="56" t="s">
        <v>468</v>
      </c>
      <c r="L62" s="59"/>
    </row>
    <row r="63" spans="1:12" ht="15">
      <c r="A63" s="45"/>
      <c r="B63" s="40" t="str">
        <f t="shared" si="0"/>
        <v>/IE170PL/CC170C/Consignment/LocationOfGoods</v>
      </c>
      <c r="C63" s="40" t="s">
        <v>2837</v>
      </c>
      <c r="D63" s="40" t="str">
        <f t="shared" si="1"/>
        <v>qualifierOfIdentification</v>
      </c>
      <c r="E63" s="40"/>
      <c r="F63" s="54" t="s">
        <v>470</v>
      </c>
      <c r="G63" s="40"/>
      <c r="H63" s="41"/>
      <c r="I63" s="56" t="s">
        <v>18</v>
      </c>
      <c r="J63" s="56" t="s">
        <v>93</v>
      </c>
      <c r="K63" s="56" t="s">
        <v>471</v>
      </c>
      <c r="L63" s="59" t="s">
        <v>472</v>
      </c>
    </row>
    <row r="64" spans="1:12" ht="15">
      <c r="A64" s="45"/>
      <c r="B64" s="40" t="str">
        <f t="shared" si="0"/>
        <v>/IE170PL/CC170C/Consignment/LocationOfGoods</v>
      </c>
      <c r="C64" s="40" t="s">
        <v>2838</v>
      </c>
      <c r="D64" s="40" t="str">
        <f t="shared" si="1"/>
        <v>authorisationNumber</v>
      </c>
      <c r="E64" s="40"/>
      <c r="F64" s="54" t="s">
        <v>474</v>
      </c>
      <c r="G64" s="40"/>
      <c r="H64" s="41"/>
      <c r="I64" s="56" t="s">
        <v>28</v>
      </c>
      <c r="J64" s="56" t="s">
        <v>58</v>
      </c>
      <c r="K64" s="56"/>
      <c r="L64" s="59" t="s">
        <v>475</v>
      </c>
    </row>
    <row r="65" spans="1:12" ht="15">
      <c r="A65" s="45"/>
      <c r="B65" s="40" t="str">
        <f t="shared" si="0"/>
        <v>/IE170PL/CC170C/Consignment/LocationOfGoods</v>
      </c>
      <c r="C65" s="40" t="s">
        <v>2839</v>
      </c>
      <c r="D65" s="40" t="str">
        <f t="shared" si="1"/>
        <v>additionalIdentifier</v>
      </c>
      <c r="E65" s="40"/>
      <c r="F65" s="54" t="s">
        <v>477</v>
      </c>
      <c r="G65" s="40"/>
      <c r="H65" s="41"/>
      <c r="I65" s="56" t="s">
        <v>28</v>
      </c>
      <c r="J65" s="56" t="s">
        <v>24</v>
      </c>
      <c r="K65" s="56"/>
      <c r="L65" s="59" t="s">
        <v>478</v>
      </c>
    </row>
    <row r="66" spans="1:12" ht="15">
      <c r="A66" s="45"/>
      <c r="B66" s="40" t="str">
        <f t="shared" si="0"/>
        <v>/IE170PL/CC170C/Consignment/LocationOfGoods</v>
      </c>
      <c r="C66" s="40" t="s">
        <v>2840</v>
      </c>
      <c r="D66" s="40" t="str">
        <f t="shared" si="1"/>
        <v>UNLocode</v>
      </c>
      <c r="E66" s="40"/>
      <c r="F66" s="54" t="s">
        <v>480</v>
      </c>
      <c r="G66" s="40"/>
      <c r="H66" s="41"/>
      <c r="I66" s="56" t="s">
        <v>28</v>
      </c>
      <c r="J66" s="56" t="s">
        <v>178</v>
      </c>
      <c r="K66" s="56" t="s">
        <v>481</v>
      </c>
      <c r="L66" s="59" t="s">
        <v>475</v>
      </c>
    </row>
    <row r="67" spans="1:12" ht="15">
      <c r="A67" s="156" t="s">
        <v>15</v>
      </c>
      <c r="B67" s="33" t="str">
        <f t="shared" ref="B67:B110" si="2">MID(C67,1,FIND("#",SUBSTITUTE(C67,"/","#",LEN(C67)-LEN(SUBSTITUTE(C67,"/",""))),1)-1)</f>
        <v>/IE170PL/CC170C/Consignment/LocationOfGoods</v>
      </c>
      <c r="C67" s="33" t="s">
        <v>2841</v>
      </c>
      <c r="D67" s="33" t="str">
        <f t="shared" ref="D67:D110" si="3">RIGHT(C67,LEN(C67)-FIND("#",SUBSTITUTE(C67,"/","#",LEN(C67)-LEN(SUBSTITUTE(C67,"/",""))),1))</f>
        <v>CustomsOffice</v>
      </c>
      <c r="E67" s="33"/>
      <c r="F67" s="55" t="s">
        <v>483</v>
      </c>
      <c r="G67" s="33"/>
      <c r="H67" s="34" t="s">
        <v>27</v>
      </c>
      <c r="I67" s="57" t="s">
        <v>28</v>
      </c>
      <c r="J67" s="57"/>
      <c r="K67" s="57"/>
      <c r="L67" s="58" t="s">
        <v>475</v>
      </c>
    </row>
    <row r="68" spans="1:12" ht="15">
      <c r="A68" s="45"/>
      <c r="B68" s="40" t="str">
        <f t="shared" si="2"/>
        <v>/IE170PL/CC170C/Consignment/LocationOfGoods/CustomsOffice</v>
      </c>
      <c r="C68" s="40" t="s">
        <v>2842</v>
      </c>
      <c r="D68" s="40" t="str">
        <f t="shared" si="3"/>
        <v>referenceNumber</v>
      </c>
      <c r="E68" s="40"/>
      <c r="F68" s="54" t="s">
        <v>485</v>
      </c>
      <c r="G68" s="40"/>
      <c r="H68" s="41"/>
      <c r="I68" s="56" t="s">
        <v>18</v>
      </c>
      <c r="J68" s="56" t="s">
        <v>142</v>
      </c>
      <c r="K68" s="56" t="s">
        <v>486</v>
      </c>
      <c r="L68" s="59"/>
    </row>
    <row r="69" spans="1:12" ht="15">
      <c r="A69" s="156" t="s">
        <v>15</v>
      </c>
      <c r="B69" s="33" t="str">
        <f t="shared" si="2"/>
        <v>/IE170PL/CC170C/Consignment/LocationOfGoods</v>
      </c>
      <c r="C69" s="33" t="s">
        <v>2843</v>
      </c>
      <c r="D69" s="33" t="str">
        <f t="shared" si="3"/>
        <v>GNSS</v>
      </c>
      <c r="E69" s="33"/>
      <c r="F69" s="55" t="s">
        <v>488</v>
      </c>
      <c r="G69" s="33"/>
      <c r="H69" s="34" t="s">
        <v>27</v>
      </c>
      <c r="I69" s="57" t="s">
        <v>28</v>
      </c>
      <c r="J69" s="57"/>
      <c r="K69" s="57"/>
      <c r="L69" s="58" t="s">
        <v>475</v>
      </c>
    </row>
    <row r="70" spans="1:12" ht="15">
      <c r="A70" s="45"/>
      <c r="B70" s="40" t="str">
        <f t="shared" si="2"/>
        <v>/IE170PL/CC170C/Consignment/LocationOfGoods/GNSS</v>
      </c>
      <c r="C70" s="40" t="s">
        <v>2844</v>
      </c>
      <c r="D70" s="40" t="str">
        <f t="shared" si="3"/>
        <v>latitude</v>
      </c>
      <c r="E70" s="40"/>
      <c r="F70" s="54" t="s">
        <v>490</v>
      </c>
      <c r="G70" s="40"/>
      <c r="H70" s="41"/>
      <c r="I70" s="56" t="s">
        <v>18</v>
      </c>
      <c r="J70" s="56" t="s">
        <v>178</v>
      </c>
      <c r="K70" s="56"/>
      <c r="L70" s="59" t="s">
        <v>491</v>
      </c>
    </row>
    <row r="71" spans="1:12" ht="15">
      <c r="A71" s="45"/>
      <c r="B71" s="40" t="str">
        <f t="shared" si="2"/>
        <v>/IE170PL/CC170C/Consignment/LocationOfGoods/GNSS</v>
      </c>
      <c r="C71" s="40" t="s">
        <v>2845</v>
      </c>
      <c r="D71" s="40" t="str">
        <f t="shared" si="3"/>
        <v>longitude</v>
      </c>
      <c r="E71" s="40"/>
      <c r="F71" s="54" t="s">
        <v>493</v>
      </c>
      <c r="G71" s="40"/>
      <c r="H71" s="41"/>
      <c r="I71" s="56" t="s">
        <v>18</v>
      </c>
      <c r="J71" s="56" t="s">
        <v>178</v>
      </c>
      <c r="K71" s="56"/>
      <c r="L71" s="59" t="s">
        <v>491</v>
      </c>
    </row>
    <row r="72" spans="1:12" ht="15">
      <c r="A72" s="156" t="s">
        <v>15</v>
      </c>
      <c r="B72" s="33" t="str">
        <f t="shared" si="2"/>
        <v>/IE170PL/CC170C/Consignment/LocationOfGoods</v>
      </c>
      <c r="C72" s="33" t="s">
        <v>2846</v>
      </c>
      <c r="D72" s="33" t="str">
        <f t="shared" si="3"/>
        <v>EconomicOperator</v>
      </c>
      <c r="E72" s="33"/>
      <c r="F72" s="55" t="s">
        <v>495</v>
      </c>
      <c r="G72" s="33"/>
      <c r="H72" s="34" t="s">
        <v>27</v>
      </c>
      <c r="I72" s="57" t="s">
        <v>28</v>
      </c>
      <c r="J72" s="57"/>
      <c r="K72" s="57"/>
      <c r="L72" s="58" t="s">
        <v>475</v>
      </c>
    </row>
    <row r="73" spans="1:12" ht="15">
      <c r="A73" s="45"/>
      <c r="B73" s="40" t="str">
        <f t="shared" si="2"/>
        <v>/IE170PL/CC170C/Consignment/LocationOfGoods/EconomicOperator</v>
      </c>
      <c r="C73" s="40" t="s">
        <v>2847</v>
      </c>
      <c r="D73" s="40" t="str">
        <f t="shared" si="3"/>
        <v>identificationNumber</v>
      </c>
      <c r="E73" s="40"/>
      <c r="F73" s="54" t="s">
        <v>236</v>
      </c>
      <c r="G73" s="40"/>
      <c r="H73" s="41"/>
      <c r="I73" s="56" t="s">
        <v>18</v>
      </c>
      <c r="J73" s="56" t="s">
        <v>178</v>
      </c>
      <c r="K73" s="56"/>
      <c r="L73" s="59" t="s">
        <v>355</v>
      </c>
    </row>
    <row r="74" spans="1:12" ht="15">
      <c r="A74" s="156" t="s">
        <v>15</v>
      </c>
      <c r="B74" s="33" t="str">
        <f t="shared" si="2"/>
        <v>/IE170PL/CC170C/Consignment/LocationOfGoods</v>
      </c>
      <c r="C74" s="33" t="s">
        <v>2848</v>
      </c>
      <c r="D74" s="33" t="str">
        <f t="shared" si="3"/>
        <v>Address</v>
      </c>
      <c r="E74" s="33"/>
      <c r="F74" s="55" t="s">
        <v>499</v>
      </c>
      <c r="G74" s="33"/>
      <c r="H74" s="34" t="s">
        <v>27</v>
      </c>
      <c r="I74" s="57" t="s">
        <v>28</v>
      </c>
      <c r="J74" s="57"/>
      <c r="K74" s="57"/>
      <c r="L74" s="58" t="s">
        <v>475</v>
      </c>
    </row>
    <row r="75" spans="1:12" ht="15">
      <c r="A75" s="45"/>
      <c r="B75" s="40" t="str">
        <f t="shared" si="2"/>
        <v>/IE170PL/CC170C/Consignment/LocationOfGoods/Address</v>
      </c>
      <c r="C75" s="40" t="s">
        <v>2849</v>
      </c>
      <c r="D75" s="40" t="str">
        <f t="shared" si="3"/>
        <v>streetAndNumber</v>
      </c>
      <c r="E75" s="40"/>
      <c r="F75" s="54" t="s">
        <v>199</v>
      </c>
      <c r="G75" s="40"/>
      <c r="H75" s="41"/>
      <c r="I75" s="56" t="s">
        <v>18</v>
      </c>
      <c r="J75" s="56" t="s">
        <v>184</v>
      </c>
      <c r="K75" s="56"/>
      <c r="L75" s="59"/>
    </row>
    <row r="76" spans="1:12" ht="15">
      <c r="A76" s="45"/>
      <c r="B76" s="40" t="str">
        <f t="shared" si="2"/>
        <v>/IE170PL/CC170C/Consignment/LocationOfGoods/Address</v>
      </c>
      <c r="C76" s="40" t="s">
        <v>2850</v>
      </c>
      <c r="D76" s="40" t="str">
        <f t="shared" si="3"/>
        <v>postcode</v>
      </c>
      <c r="E76" s="40"/>
      <c r="F76" s="54" t="s">
        <v>211</v>
      </c>
      <c r="G76" s="40"/>
      <c r="H76" s="41"/>
      <c r="I76" s="56" t="s">
        <v>28</v>
      </c>
      <c r="J76" s="56" t="s">
        <v>178</v>
      </c>
      <c r="K76" s="56"/>
      <c r="L76" s="59" t="s">
        <v>212</v>
      </c>
    </row>
    <row r="77" spans="1:12" ht="15">
      <c r="A77" s="45"/>
      <c r="B77" s="40" t="str">
        <f t="shared" si="2"/>
        <v>/IE170PL/CC170C/Consignment/LocationOfGoods/Address</v>
      </c>
      <c r="C77" s="40" t="s">
        <v>2851</v>
      </c>
      <c r="D77" s="40" t="str">
        <f t="shared" si="3"/>
        <v>city</v>
      </c>
      <c r="E77" s="40"/>
      <c r="F77" s="54" t="s">
        <v>215</v>
      </c>
      <c r="G77" s="40"/>
      <c r="H77" s="41"/>
      <c r="I77" s="56" t="s">
        <v>18</v>
      </c>
      <c r="J77" s="56" t="s">
        <v>58</v>
      </c>
      <c r="K77" s="56"/>
      <c r="L77" s="59"/>
    </row>
    <row r="78" spans="1:12" ht="15">
      <c r="A78" s="45"/>
      <c r="B78" s="40" t="str">
        <f t="shared" si="2"/>
        <v>/IE170PL/CC170C/Consignment/LocationOfGoods/Address</v>
      </c>
      <c r="C78" s="40" t="s">
        <v>2852</v>
      </c>
      <c r="D78" s="40" t="str">
        <f t="shared" si="3"/>
        <v>country</v>
      </c>
      <c r="E78" s="40"/>
      <c r="F78" s="54" t="s">
        <v>194</v>
      </c>
      <c r="G78" s="40"/>
      <c r="H78" s="41"/>
      <c r="I78" s="56" t="s">
        <v>18</v>
      </c>
      <c r="J78" s="56" t="s">
        <v>116</v>
      </c>
      <c r="K78" s="56" t="s">
        <v>504</v>
      </c>
      <c r="L78" s="59"/>
    </row>
    <row r="79" spans="1:12" ht="15">
      <c r="A79" s="156" t="s">
        <v>15</v>
      </c>
      <c r="B79" s="33" t="str">
        <f t="shared" si="2"/>
        <v>/IE170PL/CC170C/Consignment/LocationOfGoods</v>
      </c>
      <c r="C79" s="33" t="s">
        <v>2853</v>
      </c>
      <c r="D79" s="33" t="str">
        <f t="shared" si="3"/>
        <v>PostcodeAddress</v>
      </c>
      <c r="E79" s="33"/>
      <c r="F79" s="55" t="s">
        <v>506</v>
      </c>
      <c r="G79" s="33"/>
      <c r="H79" s="34" t="s">
        <v>27</v>
      </c>
      <c r="I79" s="57" t="s">
        <v>28</v>
      </c>
      <c r="J79" s="57"/>
      <c r="K79" s="57"/>
      <c r="L79" s="58" t="s">
        <v>475</v>
      </c>
    </row>
    <row r="80" spans="1:12" ht="15">
      <c r="A80" s="45"/>
      <c r="B80" s="40" t="str">
        <f t="shared" si="2"/>
        <v>/IE170PL/CC170C/Consignment/LocationOfGoods/PostcodeAddress</v>
      </c>
      <c r="C80" s="40" t="s">
        <v>2854</v>
      </c>
      <c r="D80" s="40" t="str">
        <f t="shared" si="3"/>
        <v>houseNumber</v>
      </c>
      <c r="E80" s="40"/>
      <c r="F80" s="54" t="s">
        <v>508</v>
      </c>
      <c r="G80" s="40"/>
      <c r="H80" s="41"/>
      <c r="I80" s="56" t="s">
        <v>28</v>
      </c>
      <c r="J80" s="56" t="s">
        <v>178</v>
      </c>
      <c r="K80" s="56"/>
      <c r="L80" s="59" t="s">
        <v>509</v>
      </c>
    </row>
    <row r="81" spans="1:12" ht="15">
      <c r="A81" s="45"/>
      <c r="B81" s="40" t="str">
        <f t="shared" si="2"/>
        <v>/IE170PL/CC170C/Consignment/LocationOfGoods/PostcodeAddress</v>
      </c>
      <c r="C81" s="40" t="s">
        <v>2855</v>
      </c>
      <c r="D81" s="40" t="str">
        <f t="shared" si="3"/>
        <v>postcode</v>
      </c>
      <c r="E81" s="40"/>
      <c r="F81" s="54" t="s">
        <v>211</v>
      </c>
      <c r="G81" s="40"/>
      <c r="H81" s="41"/>
      <c r="I81" s="56" t="s">
        <v>18</v>
      </c>
      <c r="J81" s="56" t="s">
        <v>178</v>
      </c>
      <c r="K81" s="56"/>
      <c r="L81" s="59"/>
    </row>
    <row r="82" spans="1:12" ht="15">
      <c r="A82" s="45"/>
      <c r="B82" s="40" t="str">
        <f t="shared" si="2"/>
        <v>/IE170PL/CC170C/Consignment/LocationOfGoods/PostcodeAddress</v>
      </c>
      <c r="C82" s="40" t="s">
        <v>2856</v>
      </c>
      <c r="D82" s="40" t="str">
        <f t="shared" si="3"/>
        <v>country</v>
      </c>
      <c r="E82" s="40"/>
      <c r="F82" s="54" t="s">
        <v>194</v>
      </c>
      <c r="G82" s="40"/>
      <c r="H82" s="41"/>
      <c r="I82" s="56" t="s">
        <v>18</v>
      </c>
      <c r="J82" s="56" t="s">
        <v>116</v>
      </c>
      <c r="K82" s="56" t="s">
        <v>512</v>
      </c>
      <c r="L82" s="59"/>
    </row>
    <row r="83" spans="1:12" ht="15">
      <c r="A83" s="156" t="s">
        <v>15</v>
      </c>
      <c r="B83" s="33" t="str">
        <f t="shared" si="2"/>
        <v>/IE170PL/CC170C/Consignment/LocationOfGoods</v>
      </c>
      <c r="C83" s="33" t="s">
        <v>2857</v>
      </c>
      <c r="D83" s="33" t="str">
        <f t="shared" si="3"/>
        <v>ContactPerson</v>
      </c>
      <c r="E83" s="33"/>
      <c r="F83" s="55" t="s">
        <v>514</v>
      </c>
      <c r="G83" s="33"/>
      <c r="H83" s="34" t="s">
        <v>27</v>
      </c>
      <c r="I83" s="57" t="s">
        <v>28</v>
      </c>
      <c r="J83" s="57"/>
      <c r="K83" s="57"/>
      <c r="L83" s="58" t="s">
        <v>515</v>
      </c>
    </row>
    <row r="84" spans="1:12" ht="15">
      <c r="A84" s="45"/>
      <c r="B84" s="40" t="str">
        <f t="shared" si="2"/>
        <v>/IE170PL/CC170C/Consignment/LocationOfGoods/ContactPerson</v>
      </c>
      <c r="C84" s="40" t="s">
        <v>2858</v>
      </c>
      <c r="D84" s="40" t="str">
        <f t="shared" si="3"/>
        <v>name</v>
      </c>
      <c r="E84" s="40"/>
      <c r="F84" s="54" t="s">
        <v>225</v>
      </c>
      <c r="G84" s="40"/>
      <c r="H84" s="41"/>
      <c r="I84" s="56" t="s">
        <v>18</v>
      </c>
      <c r="J84" s="56" t="s">
        <v>184</v>
      </c>
      <c r="K84" s="56"/>
      <c r="L84" s="59"/>
    </row>
    <row r="85" spans="1:12" ht="15">
      <c r="A85" s="45"/>
      <c r="B85" s="40" t="str">
        <f t="shared" si="2"/>
        <v>/IE170PL/CC170C/Consignment/LocationOfGoods/ContactPerson</v>
      </c>
      <c r="C85" s="40" t="s">
        <v>2859</v>
      </c>
      <c r="D85" s="40" t="str">
        <f t="shared" si="3"/>
        <v>phoneNumber</v>
      </c>
      <c r="E85" s="40"/>
      <c r="F85" s="54" t="s">
        <v>227</v>
      </c>
      <c r="G85" s="40"/>
      <c r="H85" s="41"/>
      <c r="I85" s="56" t="s">
        <v>18</v>
      </c>
      <c r="J85" s="56" t="s">
        <v>58</v>
      </c>
      <c r="K85" s="56"/>
      <c r="L85" s="59"/>
    </row>
    <row r="86" spans="1:12" ht="15">
      <c r="A86" s="45"/>
      <c r="B86" s="40" t="str">
        <f t="shared" si="2"/>
        <v>/IE170PL/CC170C/Consignment/LocationOfGoods/ContactPerson</v>
      </c>
      <c r="C86" s="40" t="s">
        <v>2860</v>
      </c>
      <c r="D86" s="40" t="str">
        <f t="shared" si="3"/>
        <v>eMailAddress</v>
      </c>
      <c r="E86" s="40"/>
      <c r="F86" s="54" t="s">
        <v>230</v>
      </c>
      <c r="G86" s="40"/>
      <c r="H86" s="41"/>
      <c r="I86" s="56" t="s">
        <v>23</v>
      </c>
      <c r="J86" s="56" t="s">
        <v>231</v>
      </c>
      <c r="K86" s="56"/>
      <c r="L86" s="59" t="s">
        <v>70</v>
      </c>
    </row>
    <row r="87" spans="1:12" ht="15">
      <c r="A87" s="156" t="s">
        <v>15</v>
      </c>
      <c r="B87" s="33" t="str">
        <f t="shared" si="2"/>
        <v>/IE170PL/CC170C/Consignment</v>
      </c>
      <c r="C87" s="33" t="s">
        <v>2861</v>
      </c>
      <c r="D87" s="33" t="str">
        <f t="shared" si="3"/>
        <v>DepartureTransportMeans</v>
      </c>
      <c r="E87" s="33"/>
      <c r="F87" s="55" t="s">
        <v>520</v>
      </c>
      <c r="G87" s="33"/>
      <c r="H87" s="34" t="s">
        <v>521</v>
      </c>
      <c r="I87" s="34" t="s">
        <v>28</v>
      </c>
      <c r="J87" s="34"/>
      <c r="K87" s="34"/>
      <c r="L87" s="33" t="s">
        <v>2890</v>
      </c>
    </row>
    <row r="88" spans="1:12" ht="15">
      <c r="A88" s="45"/>
      <c r="B88" s="40" t="str">
        <f t="shared" si="2"/>
        <v>/IE170PL/CC170C/Consignment/DepartureTransportMeans</v>
      </c>
      <c r="C88" s="40" t="s">
        <v>2862</v>
      </c>
      <c r="D88" s="40" t="str">
        <f t="shared" si="3"/>
        <v>sequenceNumber</v>
      </c>
      <c r="E88" s="40"/>
      <c r="F88" s="54" t="s">
        <v>129</v>
      </c>
      <c r="G88" s="40"/>
      <c r="H88" s="41"/>
      <c r="I88" s="56" t="s">
        <v>18</v>
      </c>
      <c r="J88" s="56" t="s">
        <v>130</v>
      </c>
      <c r="K88" s="56"/>
      <c r="L88" s="59" t="s">
        <v>131</v>
      </c>
    </row>
    <row r="89" spans="1:12" ht="15">
      <c r="A89" s="45"/>
      <c r="B89" s="40" t="str">
        <f t="shared" si="2"/>
        <v>/IE170PL/CC170C/Consignment/DepartureTransportMeans</v>
      </c>
      <c r="C89" s="40" t="s">
        <v>2863</v>
      </c>
      <c r="D89" s="40" t="str">
        <f t="shared" si="3"/>
        <v>typeOfIdentification</v>
      </c>
      <c r="E89" s="40"/>
      <c r="F89" s="54" t="s">
        <v>525</v>
      </c>
      <c r="G89" s="40"/>
      <c r="H89" s="41"/>
      <c r="I89" s="56" t="s">
        <v>18</v>
      </c>
      <c r="J89" s="56" t="s">
        <v>526</v>
      </c>
      <c r="K89" s="56" t="s">
        <v>527</v>
      </c>
      <c r="L89" s="59" t="s">
        <v>2901</v>
      </c>
    </row>
    <row r="90" spans="1:12" ht="15">
      <c r="A90" s="45"/>
      <c r="B90" s="40" t="str">
        <f t="shared" si="2"/>
        <v>/IE170PL/CC170C/Consignment/DepartureTransportMeans</v>
      </c>
      <c r="C90" s="40" t="s">
        <v>2864</v>
      </c>
      <c r="D90" s="40" t="str">
        <f t="shared" si="3"/>
        <v>identificationNumber</v>
      </c>
      <c r="E90" s="40"/>
      <c r="F90" s="54" t="s">
        <v>530</v>
      </c>
      <c r="G90" s="40"/>
      <c r="H90" s="41"/>
      <c r="I90" s="56" t="s">
        <v>18</v>
      </c>
      <c r="J90" s="56" t="s">
        <v>58</v>
      </c>
      <c r="K90" s="56"/>
      <c r="L90" s="59" t="s">
        <v>531</v>
      </c>
    </row>
    <row r="91" spans="1:12" ht="15">
      <c r="A91" s="45"/>
      <c r="B91" s="40" t="str">
        <f t="shared" si="2"/>
        <v>/IE170PL/CC170C/Consignment/DepartureTransportMeans</v>
      </c>
      <c r="C91" s="40" t="s">
        <v>2865</v>
      </c>
      <c r="D91" s="40" t="str">
        <f t="shared" si="3"/>
        <v>nationality</v>
      </c>
      <c r="E91" s="40"/>
      <c r="F91" s="54" t="s">
        <v>533</v>
      </c>
      <c r="G91" s="40"/>
      <c r="H91" s="41"/>
      <c r="I91" s="56" t="s">
        <v>18</v>
      </c>
      <c r="J91" s="56" t="s">
        <v>116</v>
      </c>
      <c r="K91" s="56" t="s">
        <v>534</v>
      </c>
      <c r="L91" s="59"/>
    </row>
    <row r="92" spans="1:12" ht="15">
      <c r="A92" s="156" t="s">
        <v>15</v>
      </c>
      <c r="B92" s="33" t="str">
        <f t="shared" si="2"/>
        <v>/IE170PL/CC170C/Consignment</v>
      </c>
      <c r="C92" s="33" t="s">
        <v>2866</v>
      </c>
      <c r="D92" s="33" t="str">
        <f t="shared" si="3"/>
        <v>ActiveBorderTransportMeans</v>
      </c>
      <c r="E92" s="33"/>
      <c r="F92" s="55" t="s">
        <v>543</v>
      </c>
      <c r="G92" s="33"/>
      <c r="H92" s="34" t="s">
        <v>282</v>
      </c>
      <c r="I92" s="34" t="s">
        <v>28</v>
      </c>
      <c r="J92" s="34"/>
      <c r="K92" s="34"/>
      <c r="L92" s="33" t="s">
        <v>2889</v>
      </c>
    </row>
    <row r="93" spans="1:12" ht="15">
      <c r="A93" s="45"/>
      <c r="B93" s="40" t="str">
        <f t="shared" si="2"/>
        <v>/IE170PL/CC170C/Consignment/ActiveBorderTransportMeans</v>
      </c>
      <c r="C93" s="40" t="s">
        <v>2867</v>
      </c>
      <c r="D93" s="40" t="str">
        <f t="shared" si="3"/>
        <v>sequenceNumber</v>
      </c>
      <c r="E93" s="40"/>
      <c r="F93" s="54" t="s">
        <v>129</v>
      </c>
      <c r="G93" s="40"/>
      <c r="H93" s="41"/>
      <c r="I93" s="56" t="s">
        <v>18</v>
      </c>
      <c r="J93" s="56" t="s">
        <v>130</v>
      </c>
      <c r="K93" s="56"/>
      <c r="L93" s="59" t="s">
        <v>131</v>
      </c>
    </row>
    <row r="94" spans="1:12" ht="15">
      <c r="A94" s="45"/>
      <c r="B94" s="40" t="str">
        <f t="shared" si="2"/>
        <v>/IE170PL/CC170C/Consignment/ActiveBorderTransportMeans</v>
      </c>
      <c r="C94" s="40" t="s">
        <v>2868</v>
      </c>
      <c r="D94" s="40" t="str">
        <f t="shared" si="3"/>
        <v>customsOfficeAtBorderReferenceNumber</v>
      </c>
      <c r="E94" s="40"/>
      <c r="F94" s="54" t="s">
        <v>548</v>
      </c>
      <c r="G94" s="40"/>
      <c r="H94" s="41"/>
      <c r="I94" s="56" t="s">
        <v>18</v>
      </c>
      <c r="J94" s="56" t="s">
        <v>142</v>
      </c>
      <c r="K94" s="56" t="s">
        <v>486</v>
      </c>
      <c r="L94" s="59" t="s">
        <v>4568</v>
      </c>
    </row>
    <row r="95" spans="1:12" ht="15">
      <c r="A95" s="45"/>
      <c r="B95" s="40" t="str">
        <f t="shared" si="2"/>
        <v>/IE170PL/CC170C/Consignment/ActiveBorderTransportMeans</v>
      </c>
      <c r="C95" s="40" t="s">
        <v>2869</v>
      </c>
      <c r="D95" s="40" t="str">
        <f t="shared" si="3"/>
        <v>typeOfIdentification</v>
      </c>
      <c r="E95" s="40"/>
      <c r="F95" s="54" t="s">
        <v>525</v>
      </c>
      <c r="G95" s="40"/>
      <c r="H95" s="41"/>
      <c r="I95" s="56" t="s">
        <v>18</v>
      </c>
      <c r="J95" s="56" t="s">
        <v>526</v>
      </c>
      <c r="K95" s="56" t="s">
        <v>550</v>
      </c>
      <c r="L95" s="59"/>
    </row>
    <row r="96" spans="1:12" ht="15">
      <c r="A96" s="45"/>
      <c r="B96" s="40" t="str">
        <f t="shared" si="2"/>
        <v>/IE170PL/CC170C/Consignment/ActiveBorderTransportMeans</v>
      </c>
      <c r="C96" s="40" t="s">
        <v>2870</v>
      </c>
      <c r="D96" s="40" t="str">
        <f t="shared" si="3"/>
        <v>identificationNumber</v>
      </c>
      <c r="E96" s="40"/>
      <c r="F96" s="54" t="s">
        <v>2618</v>
      </c>
      <c r="G96" s="40"/>
      <c r="H96" s="41"/>
      <c r="I96" s="56" t="s">
        <v>18</v>
      </c>
      <c r="J96" s="56" t="s">
        <v>58</v>
      </c>
      <c r="K96" s="56"/>
      <c r="L96" s="59" t="s">
        <v>553</v>
      </c>
    </row>
    <row r="97" spans="1:13" ht="15">
      <c r="A97" s="45"/>
      <c r="B97" s="40" t="str">
        <f t="shared" si="2"/>
        <v>/IE170PL/CC170C/Consignment/ActiveBorderTransportMeans</v>
      </c>
      <c r="C97" s="40" t="s">
        <v>2871</v>
      </c>
      <c r="D97" s="40" t="str">
        <f t="shared" si="3"/>
        <v>nationality</v>
      </c>
      <c r="E97" s="40"/>
      <c r="F97" s="54" t="s">
        <v>533</v>
      </c>
      <c r="G97" s="40"/>
      <c r="H97" s="41"/>
      <c r="I97" s="56" t="s">
        <v>18</v>
      </c>
      <c r="J97" s="56" t="s">
        <v>116</v>
      </c>
      <c r="K97" s="56" t="s">
        <v>534</v>
      </c>
      <c r="L97" s="59"/>
    </row>
    <row r="98" spans="1:13" ht="15">
      <c r="A98" s="45"/>
      <c r="B98" s="40" t="str">
        <f t="shared" si="2"/>
        <v>/IE170PL/CC170C/Consignment/ActiveBorderTransportMeans</v>
      </c>
      <c r="C98" s="40" t="s">
        <v>2872</v>
      </c>
      <c r="D98" s="40" t="str">
        <f t="shared" si="3"/>
        <v>conveyanceReferenceNumber</v>
      </c>
      <c r="E98" s="40"/>
      <c r="F98" s="54" t="s">
        <v>556</v>
      </c>
      <c r="G98" s="40"/>
      <c r="H98" s="41"/>
      <c r="I98" s="56" t="s">
        <v>28</v>
      </c>
      <c r="J98" s="56" t="s">
        <v>178</v>
      </c>
      <c r="K98" s="56"/>
      <c r="L98" s="59" t="s">
        <v>3962</v>
      </c>
    </row>
    <row r="99" spans="1:13" ht="15">
      <c r="A99" s="156" t="s">
        <v>15</v>
      </c>
      <c r="B99" s="33" t="str">
        <f t="shared" si="2"/>
        <v>/IE170PL/CC170C/Consignment</v>
      </c>
      <c r="C99" s="33" t="s">
        <v>2873</v>
      </c>
      <c r="D99" s="33" t="str">
        <f t="shared" si="3"/>
        <v>PlaceOfLoading</v>
      </c>
      <c r="E99" s="33"/>
      <c r="F99" s="55" t="s">
        <v>580</v>
      </c>
      <c r="G99" s="33"/>
      <c r="H99" s="34" t="s">
        <v>27</v>
      </c>
      <c r="I99" s="34" t="s">
        <v>28</v>
      </c>
      <c r="J99" s="34"/>
      <c r="K99" s="34"/>
      <c r="L99" s="33" t="s">
        <v>2891</v>
      </c>
      <c r="M99" s="17" t="s">
        <v>2893</v>
      </c>
    </row>
    <row r="100" spans="1:13" ht="15">
      <c r="A100" s="45"/>
      <c r="B100" s="40" t="str">
        <f t="shared" si="2"/>
        <v>/IE170PL/CC170C/Consignment/PlaceOfLoading</v>
      </c>
      <c r="C100" s="40" t="s">
        <v>2874</v>
      </c>
      <c r="D100" s="40" t="str">
        <f t="shared" si="3"/>
        <v>UNLocode</v>
      </c>
      <c r="E100" s="40"/>
      <c r="F100" s="54" t="s">
        <v>480</v>
      </c>
      <c r="G100" s="40"/>
      <c r="H100" s="41"/>
      <c r="I100" s="56" t="s">
        <v>23</v>
      </c>
      <c r="J100" s="56" t="s">
        <v>178</v>
      </c>
      <c r="K100" s="56" t="s">
        <v>481</v>
      </c>
      <c r="L100" s="59"/>
    </row>
    <row r="101" spans="1:13" ht="15">
      <c r="A101" s="45"/>
      <c r="B101" s="40" t="str">
        <f t="shared" si="2"/>
        <v>/IE170PL/CC170C/Consignment/PlaceOfLoading</v>
      </c>
      <c r="C101" s="40" t="s">
        <v>2875</v>
      </c>
      <c r="D101" s="40" t="str">
        <f t="shared" si="3"/>
        <v>country</v>
      </c>
      <c r="E101" s="40"/>
      <c r="F101" s="54" t="s">
        <v>250</v>
      </c>
      <c r="G101" s="40"/>
      <c r="H101" s="41"/>
      <c r="I101" s="56" t="s">
        <v>28</v>
      </c>
      <c r="J101" s="56" t="s">
        <v>116</v>
      </c>
      <c r="K101" s="56" t="s">
        <v>260</v>
      </c>
      <c r="L101" s="59" t="s">
        <v>586</v>
      </c>
    </row>
    <row r="102" spans="1:13" ht="15">
      <c r="A102" s="45"/>
      <c r="B102" s="40" t="str">
        <f t="shared" si="2"/>
        <v>/IE170PL/CC170C/Consignment/PlaceOfLoading</v>
      </c>
      <c r="C102" s="40" t="s">
        <v>2876</v>
      </c>
      <c r="D102" s="40" t="str">
        <f t="shared" si="3"/>
        <v>location</v>
      </c>
      <c r="E102" s="40"/>
      <c r="F102" s="54" t="s">
        <v>574</v>
      </c>
      <c r="G102" s="40"/>
      <c r="H102" s="41"/>
      <c r="I102" s="56" t="s">
        <v>28</v>
      </c>
      <c r="J102" s="56" t="s">
        <v>58</v>
      </c>
      <c r="K102" s="56"/>
      <c r="L102" s="59" t="s">
        <v>586</v>
      </c>
    </row>
    <row r="103" spans="1:13" ht="15">
      <c r="A103" s="156" t="s">
        <v>15</v>
      </c>
      <c r="B103" s="33" t="str">
        <f t="shared" si="2"/>
        <v>/IE170PL/CC170C/Consignment</v>
      </c>
      <c r="C103" s="33" t="s">
        <v>2877</v>
      </c>
      <c r="D103" s="33" t="str">
        <f t="shared" si="3"/>
        <v>HouseConsignment</v>
      </c>
      <c r="E103" s="33"/>
      <c r="F103" s="33" t="s">
        <v>663</v>
      </c>
      <c r="G103" s="33"/>
      <c r="H103" s="34" t="s">
        <v>664</v>
      </c>
      <c r="I103" s="34" t="s">
        <v>18</v>
      </c>
      <c r="J103" s="34"/>
      <c r="K103" s="34"/>
      <c r="L103" s="33"/>
    </row>
    <row r="104" spans="1:13" ht="15">
      <c r="A104" s="45"/>
      <c r="B104" s="40" t="str">
        <f t="shared" si="2"/>
        <v>/IE170PL/CC170C/Consignment/HouseConsignment</v>
      </c>
      <c r="C104" s="40" t="s">
        <v>2878</v>
      </c>
      <c r="D104" s="40" t="str">
        <f t="shared" si="3"/>
        <v>sequenceNumber</v>
      </c>
      <c r="E104" s="40"/>
      <c r="F104" s="42" t="s">
        <v>129</v>
      </c>
      <c r="G104" s="40"/>
      <c r="H104" s="41"/>
      <c r="I104" s="38" t="s">
        <v>18</v>
      </c>
      <c r="J104" s="38" t="s">
        <v>130</v>
      </c>
      <c r="K104" s="41"/>
      <c r="L104" s="39" t="s">
        <v>131</v>
      </c>
    </row>
    <row r="105" spans="1:13" ht="15">
      <c r="A105" s="156" t="s">
        <v>15</v>
      </c>
      <c r="B105" s="33" t="str">
        <f t="shared" si="2"/>
        <v>/IE170PL/CC170C/Consignment/HouseConsignment</v>
      </c>
      <c r="C105" s="33" t="s">
        <v>2879</v>
      </c>
      <c r="D105" s="33" t="str">
        <f t="shared" si="3"/>
        <v>DepartureTransportMeans</v>
      </c>
      <c r="E105" s="33"/>
      <c r="F105" s="33"/>
      <c r="G105" s="33"/>
      <c r="H105" s="34" t="s">
        <v>521</v>
      </c>
      <c r="I105" s="34" t="s">
        <v>28</v>
      </c>
      <c r="J105" s="34"/>
      <c r="K105" s="34"/>
      <c r="L105" s="33" t="s">
        <v>2892</v>
      </c>
    </row>
    <row r="106" spans="1:13" ht="15">
      <c r="A106" s="45"/>
      <c r="B106" s="40" t="str">
        <f t="shared" si="2"/>
        <v>/IE170PL/CC170C/Consignment/HouseConsignment/DepartureTransportMeans</v>
      </c>
      <c r="C106" s="40" t="s">
        <v>2880</v>
      </c>
      <c r="D106" s="40" t="str">
        <f t="shared" si="3"/>
        <v>sequenceNumber</v>
      </c>
      <c r="E106" s="40"/>
      <c r="F106" s="42" t="s">
        <v>129</v>
      </c>
      <c r="G106" s="40"/>
      <c r="H106" s="41"/>
      <c r="I106" s="38" t="s">
        <v>18</v>
      </c>
      <c r="J106" s="38" t="s">
        <v>130</v>
      </c>
      <c r="K106" s="41"/>
      <c r="L106" s="39" t="s">
        <v>131</v>
      </c>
    </row>
    <row r="107" spans="1:13" ht="15">
      <c r="A107" s="45"/>
      <c r="B107" s="40" t="str">
        <f t="shared" si="2"/>
        <v>/IE170PL/CC170C/Consignment/HouseConsignment/DepartureTransportMeans</v>
      </c>
      <c r="C107" s="40" t="s">
        <v>2881</v>
      </c>
      <c r="D107" s="40" t="str">
        <f t="shared" si="3"/>
        <v>typeOfIdentification</v>
      </c>
      <c r="E107" s="40"/>
      <c r="F107" s="54" t="s">
        <v>525</v>
      </c>
      <c r="G107" s="40"/>
      <c r="H107" s="41"/>
      <c r="I107" s="56" t="s">
        <v>18</v>
      </c>
      <c r="J107" s="56" t="s">
        <v>526</v>
      </c>
      <c r="K107" s="56" t="s">
        <v>527</v>
      </c>
      <c r="L107" s="59" t="s">
        <v>2901</v>
      </c>
    </row>
    <row r="108" spans="1:13" ht="15">
      <c r="A108" s="45"/>
      <c r="B108" s="40" t="str">
        <f t="shared" si="2"/>
        <v>/IE170PL/CC170C/Consignment/HouseConsignment/DepartureTransportMeans</v>
      </c>
      <c r="C108" s="40" t="s">
        <v>2882</v>
      </c>
      <c r="D108" s="40" t="str">
        <f t="shared" si="3"/>
        <v>identificationNumber</v>
      </c>
      <c r="E108" s="40"/>
      <c r="F108" s="54" t="s">
        <v>530</v>
      </c>
      <c r="G108" s="40"/>
      <c r="H108" s="41"/>
      <c r="I108" s="56" t="s">
        <v>18</v>
      </c>
      <c r="J108" s="56" t="s">
        <v>58</v>
      </c>
      <c r="K108" s="56"/>
      <c r="L108" s="59" t="s">
        <v>531</v>
      </c>
    </row>
    <row r="109" spans="1:13" ht="15">
      <c r="A109" s="45"/>
      <c r="B109" s="40" t="str">
        <f t="shared" si="2"/>
        <v>/IE170PL/CC170C/Consignment/HouseConsignment/DepartureTransportMeans</v>
      </c>
      <c r="C109" s="40" t="s">
        <v>2883</v>
      </c>
      <c r="D109" s="40" t="str">
        <f t="shared" si="3"/>
        <v>nationality</v>
      </c>
      <c r="E109" s="40"/>
      <c r="F109" s="54" t="s">
        <v>533</v>
      </c>
      <c r="G109" s="40"/>
      <c r="H109" s="41"/>
      <c r="I109" s="56" t="s">
        <v>18</v>
      </c>
      <c r="J109" s="56" t="s">
        <v>116</v>
      </c>
      <c r="K109" s="56" t="s">
        <v>534</v>
      </c>
      <c r="L109" s="59"/>
    </row>
    <row r="110" spans="1:13" ht="15">
      <c r="A110" s="156" t="s">
        <v>15</v>
      </c>
      <c r="B110" s="33" t="str">
        <f t="shared" si="2"/>
        <v>/IE170PL</v>
      </c>
      <c r="C110" s="33" t="s">
        <v>2884</v>
      </c>
      <c r="D110" s="33" t="str">
        <f t="shared" si="3"/>
        <v>Signature</v>
      </c>
      <c r="E110" s="33"/>
      <c r="F110" s="33" t="s">
        <v>1604</v>
      </c>
      <c r="G110" s="33"/>
      <c r="H110" s="34" t="s">
        <v>27</v>
      </c>
      <c r="I110" s="34" t="s">
        <v>23</v>
      </c>
      <c r="J110" s="34"/>
      <c r="K110" s="34"/>
      <c r="L110" s="33" t="s">
        <v>1775</v>
      </c>
    </row>
  </sheetData>
  <autoFilter ref="A2:L110" xr:uid="{2A59D65E-2220-4C2A-9781-F321AACE8B70}"/>
  <hyperlinks>
    <hyperlink ref="A1" location="METRYKA!A1" display="METRYKA" xr:uid="{76CE3BF5-816F-4AB8-8D79-D4AD11DD1128}"/>
  </hyperlinks>
  <pageMargins left="0.7" right="0.7" top="0.75" bottom="0.75" header="0.3" footer="0.3"/>
  <pageSetup paperSize="9"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B4FD7C-DA3F-4711-9F33-7AF8F7A10DEE}">
  <dimension ref="A1:M55"/>
  <sheetViews>
    <sheetView zoomScale="90" zoomScaleNormal="90" workbookViewId="0">
      <pane xSplit="2" ySplit="2" topLeftCell="C3" activePane="bottomRight" state="frozen"/>
      <selection pane="topRight" activeCell="C1" sqref="C1"/>
      <selection pane="bottomLeft" activeCell="A3" sqref="A3"/>
      <selection pane="bottomRight" activeCell="C3" sqref="C3"/>
    </sheetView>
  </sheetViews>
  <sheetFormatPr defaultRowHeight="12.75"/>
  <cols>
    <col min="1" max="1" width="9.7109375" style="20" customWidth="1"/>
    <col min="2" max="2" width="71.5703125" hidden="1" customWidth="1"/>
    <col min="3" max="3" width="99.42578125" bestFit="1" customWidth="1"/>
    <col min="4" max="4" width="39" hidden="1" customWidth="1"/>
    <col min="5" max="5" width="12.7109375" customWidth="1"/>
    <col min="8" max="8" width="9.7109375" customWidth="1"/>
    <col min="9" max="9" width="15.7109375" customWidth="1"/>
    <col min="12" max="12" width="31.5703125" bestFit="1" customWidth="1"/>
  </cols>
  <sheetData>
    <row r="1" spans="1:12" ht="28.5">
      <c r="A1" s="74" t="s">
        <v>3960</v>
      </c>
      <c r="B1" s="66" t="s">
        <v>3955</v>
      </c>
      <c r="C1" s="66" t="str">
        <f>MID(C3,2,FIND("#",SUBSTITUTE(C3,"/","#",LEN(C3)-LEN(SUBSTITUTE(C3,"/",""))),1)-2)</f>
        <v>IE182PL</v>
      </c>
      <c r="D1" s="35"/>
      <c r="E1" s="35"/>
      <c r="F1" s="35"/>
      <c r="G1" s="35"/>
      <c r="H1" s="35"/>
      <c r="I1" s="35"/>
      <c r="J1" s="35"/>
      <c r="K1" s="35"/>
      <c r="L1" s="35"/>
    </row>
    <row r="2" spans="1:12" ht="30">
      <c r="A2" s="64" t="s">
        <v>4002</v>
      </c>
      <c r="B2" s="62" t="s">
        <v>1484</v>
      </c>
      <c r="C2" s="30" t="s">
        <v>1485</v>
      </c>
      <c r="D2" s="31" t="s">
        <v>6</v>
      </c>
      <c r="E2" s="32" t="s">
        <v>1486</v>
      </c>
      <c r="F2" s="31" t="s">
        <v>8</v>
      </c>
      <c r="G2" s="31" t="s">
        <v>9</v>
      </c>
      <c r="H2" s="32" t="s">
        <v>10</v>
      </c>
      <c r="I2" s="32" t="s">
        <v>11</v>
      </c>
      <c r="J2" s="32" t="s">
        <v>12</v>
      </c>
      <c r="K2" s="32" t="s">
        <v>13</v>
      </c>
      <c r="L2" s="31" t="s">
        <v>14</v>
      </c>
    </row>
    <row r="3" spans="1:12" ht="15">
      <c r="A3" s="156" t="s">
        <v>15</v>
      </c>
      <c r="B3" s="33" t="str">
        <f t="shared" ref="B3:B55" si="0">MID(C3,1,FIND("#",SUBSTITUTE(C3,"/","#",LEN(C3)-LEN(SUBSTITUTE(C3,"/",""))),1)-1)</f>
        <v>/IE182PL</v>
      </c>
      <c r="C3" s="33" t="s">
        <v>2902</v>
      </c>
      <c r="D3" s="33" t="str">
        <f t="shared" ref="D3:D55" si="1">RIGHT(C3,LEN(C3)-FIND("#",SUBSTITUTE(C3,"/","#",LEN(C3)-LEN(SUBSTITUTE(C3,"/",""))),1))</f>
        <v>CC182C</v>
      </c>
      <c r="E3" s="33"/>
      <c r="F3" s="33"/>
      <c r="G3" s="33"/>
      <c r="H3" s="34">
        <v>1</v>
      </c>
      <c r="I3" s="34" t="s">
        <v>18</v>
      </c>
      <c r="J3" s="34"/>
      <c r="K3" s="34"/>
      <c r="L3" s="33"/>
    </row>
    <row r="4" spans="1:12" ht="15">
      <c r="A4" s="45"/>
      <c r="B4" s="35" t="str">
        <f t="shared" si="0"/>
        <v>/IE182PL/CC182C</v>
      </c>
      <c r="C4" s="35" t="s">
        <v>2903</v>
      </c>
      <c r="D4" s="35" t="str">
        <f t="shared" si="1"/>
        <v>@PhaseID</v>
      </c>
      <c r="E4" s="35"/>
      <c r="F4" s="36" t="s">
        <v>62</v>
      </c>
      <c r="G4" s="37"/>
      <c r="H4" s="38"/>
      <c r="I4" s="38" t="s">
        <v>23</v>
      </c>
      <c r="J4" s="38"/>
      <c r="K4" s="38"/>
      <c r="L4" s="39"/>
    </row>
    <row r="5" spans="1:12" ht="15">
      <c r="A5" s="45"/>
      <c r="B5" s="35" t="str">
        <f t="shared" si="0"/>
        <v>/IE182PL/CC182C</v>
      </c>
      <c r="C5" s="35" t="s">
        <v>2904</v>
      </c>
      <c r="D5" s="35" t="str">
        <f t="shared" si="1"/>
        <v>messageSender</v>
      </c>
      <c r="E5" s="35"/>
      <c r="F5" s="36" t="s">
        <v>64</v>
      </c>
      <c r="G5" s="37"/>
      <c r="H5" s="38"/>
      <c r="I5" s="38" t="s">
        <v>18</v>
      </c>
      <c r="J5" s="38" t="s">
        <v>58</v>
      </c>
      <c r="K5" s="38"/>
      <c r="L5" s="39"/>
    </row>
    <row r="6" spans="1:12" ht="15">
      <c r="A6" s="45"/>
      <c r="B6" s="35" t="str">
        <f t="shared" si="0"/>
        <v>/IE182PL/CC182C</v>
      </c>
      <c r="C6" s="35" t="s">
        <v>2905</v>
      </c>
      <c r="D6" s="35" t="str">
        <f t="shared" si="1"/>
        <v>messageRecipient</v>
      </c>
      <c r="E6" s="35"/>
      <c r="F6" s="36" t="s">
        <v>66</v>
      </c>
      <c r="G6" s="37"/>
      <c r="H6" s="38"/>
      <c r="I6" s="38" t="s">
        <v>18</v>
      </c>
      <c r="J6" s="38" t="s">
        <v>58</v>
      </c>
      <c r="K6" s="38"/>
      <c r="L6" s="39"/>
    </row>
    <row r="7" spans="1:12" ht="15">
      <c r="A7" s="45"/>
      <c r="B7" s="35" t="str">
        <f t="shared" si="0"/>
        <v>/IE182PL/CC182C</v>
      </c>
      <c r="C7" s="35" t="s">
        <v>2906</v>
      </c>
      <c r="D7" s="35" t="str">
        <f t="shared" si="1"/>
        <v>preparationDateAndTime</v>
      </c>
      <c r="E7" s="35"/>
      <c r="F7" s="36" t="s">
        <v>68</v>
      </c>
      <c r="G7" s="40"/>
      <c r="H7" s="41"/>
      <c r="I7" s="38" t="s">
        <v>18</v>
      </c>
      <c r="J7" s="38" t="s">
        <v>69</v>
      </c>
      <c r="K7" s="38"/>
      <c r="L7" s="39" t="s">
        <v>70</v>
      </c>
    </row>
    <row r="8" spans="1:12" ht="15">
      <c r="A8" s="45"/>
      <c r="B8" s="35" t="str">
        <f t="shared" si="0"/>
        <v>/IE182PL/CC182C</v>
      </c>
      <c r="C8" s="35" t="s">
        <v>2907</v>
      </c>
      <c r="D8" s="35" t="str">
        <f t="shared" si="1"/>
        <v>messageIdentification</v>
      </c>
      <c r="E8" s="35"/>
      <c r="F8" s="36" t="s">
        <v>72</v>
      </c>
      <c r="G8" s="42"/>
      <c r="H8" s="43"/>
      <c r="I8" s="38" t="s">
        <v>18</v>
      </c>
      <c r="J8" s="38" t="s">
        <v>58</v>
      </c>
      <c r="K8" s="38"/>
      <c r="L8" s="39" t="s">
        <v>73</v>
      </c>
    </row>
    <row r="9" spans="1:12" ht="15">
      <c r="A9" s="45"/>
      <c r="B9" s="35" t="str">
        <f t="shared" si="0"/>
        <v>/IE182PL/CC182C</v>
      </c>
      <c r="C9" s="35" t="s">
        <v>2908</v>
      </c>
      <c r="D9" s="35" t="str">
        <f t="shared" si="1"/>
        <v>messageType</v>
      </c>
      <c r="E9" s="35"/>
      <c r="F9" s="36" t="s">
        <v>75</v>
      </c>
      <c r="G9" s="40"/>
      <c r="H9" s="41"/>
      <c r="I9" s="38" t="s">
        <v>18</v>
      </c>
      <c r="J9" s="38" t="s">
        <v>76</v>
      </c>
      <c r="K9" s="38" t="s">
        <v>77</v>
      </c>
      <c r="L9" s="39"/>
    </row>
    <row r="10" spans="1:12" ht="15">
      <c r="A10" s="45"/>
      <c r="B10" s="35" t="str">
        <f t="shared" si="0"/>
        <v>/IE182PL/CC182C</v>
      </c>
      <c r="C10" s="35" t="s">
        <v>2909</v>
      </c>
      <c r="D10" s="35" t="str">
        <f t="shared" si="1"/>
        <v>correlationIdentifier</v>
      </c>
      <c r="E10" s="35"/>
      <c r="F10" s="36" t="s">
        <v>79</v>
      </c>
      <c r="G10" s="40"/>
      <c r="H10" s="41"/>
      <c r="I10" s="38" t="s">
        <v>28</v>
      </c>
      <c r="J10" s="38" t="s">
        <v>58</v>
      </c>
      <c r="K10" s="38"/>
      <c r="L10" s="44" t="s">
        <v>80</v>
      </c>
    </row>
    <row r="11" spans="1:12" ht="15">
      <c r="A11" s="156" t="s">
        <v>15</v>
      </c>
      <c r="B11" s="33" t="str">
        <f t="shared" si="0"/>
        <v>/IE182PL/CC182C</v>
      </c>
      <c r="C11" s="33" t="s">
        <v>2910</v>
      </c>
      <c r="D11" s="33" t="str">
        <f t="shared" si="1"/>
        <v>TransitOperation</v>
      </c>
      <c r="E11" s="33"/>
      <c r="F11" s="33"/>
      <c r="G11" s="33"/>
      <c r="H11" s="34">
        <v>1</v>
      </c>
      <c r="I11" s="34" t="s">
        <v>18</v>
      </c>
      <c r="J11" s="34"/>
      <c r="K11" s="34"/>
      <c r="L11" s="33"/>
    </row>
    <row r="12" spans="1:12" ht="15">
      <c r="A12" s="45"/>
      <c r="B12" s="35" t="str">
        <f t="shared" si="0"/>
        <v>/IE182PL/CC182C/TransitOperation</v>
      </c>
      <c r="C12" s="35" t="s">
        <v>2911</v>
      </c>
      <c r="D12" s="35" t="str">
        <f t="shared" si="1"/>
        <v>MRN</v>
      </c>
      <c r="E12" s="35"/>
      <c r="F12" s="42" t="s">
        <v>1905</v>
      </c>
      <c r="G12" s="35"/>
      <c r="H12" s="45"/>
      <c r="I12" s="38" t="s">
        <v>18</v>
      </c>
      <c r="J12" s="38" t="s">
        <v>1502</v>
      </c>
      <c r="K12" s="45"/>
      <c r="L12" s="39" t="s">
        <v>70</v>
      </c>
    </row>
    <row r="13" spans="1:12" ht="15">
      <c r="A13" s="45"/>
      <c r="B13" s="35" t="str">
        <f t="shared" si="0"/>
        <v>/IE182PL/CC182C/TransitOperation</v>
      </c>
      <c r="C13" s="35" t="s">
        <v>2912</v>
      </c>
      <c r="D13" s="35" t="str">
        <f t="shared" si="1"/>
        <v>incidentNotificationDateAndTime</v>
      </c>
      <c r="E13" s="35"/>
      <c r="F13" s="42" t="s">
        <v>2987</v>
      </c>
      <c r="G13" s="35"/>
      <c r="H13" s="45"/>
      <c r="I13" s="38" t="s">
        <v>18</v>
      </c>
      <c r="J13" s="38" t="s">
        <v>69</v>
      </c>
      <c r="K13" s="45"/>
      <c r="L13" s="39" t="s">
        <v>70</v>
      </c>
    </row>
    <row r="14" spans="1:12" ht="15">
      <c r="A14" s="156" t="s">
        <v>15</v>
      </c>
      <c r="B14" s="33" t="str">
        <f t="shared" si="0"/>
        <v>/IE182PL/CC182C</v>
      </c>
      <c r="C14" s="33" t="s">
        <v>2913</v>
      </c>
      <c r="D14" s="33" t="str">
        <f t="shared" si="1"/>
        <v>CustomsOfficeOfDeparture</v>
      </c>
      <c r="E14" s="33"/>
      <c r="F14" s="33" t="s">
        <v>1638</v>
      </c>
      <c r="G14" s="33"/>
      <c r="H14" s="34">
        <v>1</v>
      </c>
      <c r="I14" s="34" t="s">
        <v>18</v>
      </c>
      <c r="J14" s="34"/>
      <c r="K14" s="34"/>
      <c r="L14" s="33"/>
    </row>
    <row r="15" spans="1:12" ht="15">
      <c r="A15" s="45"/>
      <c r="B15" s="35" t="str">
        <f t="shared" si="0"/>
        <v>/IE182PL/CC182C/CustomsOfficeOfDeparture</v>
      </c>
      <c r="C15" s="35" t="s">
        <v>2914</v>
      </c>
      <c r="D15" s="35" t="str">
        <f t="shared" si="1"/>
        <v>referenceNumber</v>
      </c>
      <c r="E15" s="35"/>
      <c r="F15" s="42" t="s">
        <v>141</v>
      </c>
      <c r="G15" s="35"/>
      <c r="H15" s="45"/>
      <c r="I15" s="38" t="s">
        <v>18</v>
      </c>
      <c r="J15" s="38" t="s">
        <v>142</v>
      </c>
      <c r="K15" s="45" t="s">
        <v>143</v>
      </c>
      <c r="L15" s="35"/>
    </row>
    <row r="16" spans="1:12" ht="15">
      <c r="A16" s="156" t="s">
        <v>15</v>
      </c>
      <c r="B16" s="33" t="str">
        <f t="shared" si="0"/>
        <v>/IE182PL/CC182C</v>
      </c>
      <c r="C16" s="33" t="s">
        <v>2915</v>
      </c>
      <c r="D16" s="33" t="str">
        <f t="shared" si="1"/>
        <v>CustomsOfficeOfIncidentRegistration</v>
      </c>
      <c r="E16" s="33"/>
      <c r="F16" s="33" t="s">
        <v>2955</v>
      </c>
      <c r="G16" s="33"/>
      <c r="H16" s="34">
        <v>1</v>
      </c>
      <c r="I16" s="34" t="s">
        <v>18</v>
      </c>
      <c r="J16" s="34"/>
      <c r="K16" s="34"/>
      <c r="L16" s="33"/>
    </row>
    <row r="17" spans="1:12" ht="15">
      <c r="A17" s="45"/>
      <c r="B17" s="35" t="str">
        <f t="shared" si="0"/>
        <v>/IE182PL/CC182C/CustomsOfficeOfIncidentRegistration</v>
      </c>
      <c r="C17" s="35" t="s">
        <v>2916</v>
      </c>
      <c r="D17" s="35" t="str">
        <f t="shared" si="1"/>
        <v>referenceNumber</v>
      </c>
      <c r="E17" s="35"/>
      <c r="F17" s="42" t="s">
        <v>2956</v>
      </c>
      <c r="G17" s="35"/>
      <c r="H17" s="45"/>
      <c r="I17" s="38" t="s">
        <v>18</v>
      </c>
      <c r="J17" s="38" t="s">
        <v>142</v>
      </c>
      <c r="K17" s="45" t="s">
        <v>486</v>
      </c>
      <c r="L17" s="35"/>
    </row>
    <row r="18" spans="1:12" ht="15">
      <c r="A18" s="156" t="s">
        <v>15</v>
      </c>
      <c r="B18" s="33" t="str">
        <f t="shared" si="0"/>
        <v>/IE182PL/CC182C</v>
      </c>
      <c r="C18" s="33" t="s">
        <v>2917</v>
      </c>
      <c r="D18" s="33" t="str">
        <f t="shared" si="1"/>
        <v>Consignment</v>
      </c>
      <c r="E18" s="33"/>
      <c r="F18" s="33" t="s">
        <v>299</v>
      </c>
      <c r="G18" s="33"/>
      <c r="H18" s="34">
        <v>1</v>
      </c>
      <c r="I18" s="34" t="s">
        <v>18</v>
      </c>
      <c r="J18" s="34"/>
      <c r="K18" s="34"/>
      <c r="L18" s="33"/>
    </row>
    <row r="19" spans="1:12" ht="15">
      <c r="A19" s="156" t="s">
        <v>15</v>
      </c>
      <c r="B19" s="33" t="str">
        <f t="shared" si="0"/>
        <v>/IE182PL/CC182C/Consignment</v>
      </c>
      <c r="C19" s="33" t="s">
        <v>2918</v>
      </c>
      <c r="D19" s="33" t="str">
        <f t="shared" si="1"/>
        <v>Incident</v>
      </c>
      <c r="E19" s="33"/>
      <c r="F19" s="33" t="s">
        <v>2957</v>
      </c>
      <c r="G19" s="33"/>
      <c r="H19" s="34" t="s">
        <v>270</v>
      </c>
      <c r="I19" s="34" t="s">
        <v>18</v>
      </c>
      <c r="J19" s="34"/>
      <c r="K19" s="34"/>
      <c r="L19" s="33"/>
    </row>
    <row r="20" spans="1:12" ht="15">
      <c r="A20" s="45"/>
      <c r="B20" s="35" t="str">
        <f t="shared" si="0"/>
        <v>/IE182PL/CC182C/Consignment/Incident</v>
      </c>
      <c r="C20" s="35" t="s">
        <v>2919</v>
      </c>
      <c r="D20" s="35" t="str">
        <f t="shared" si="1"/>
        <v>sequenceNumber</v>
      </c>
      <c r="E20" s="35"/>
      <c r="F20" s="35" t="s">
        <v>129</v>
      </c>
      <c r="G20" s="35"/>
      <c r="H20" s="45"/>
      <c r="I20" s="75" t="s">
        <v>18</v>
      </c>
      <c r="J20" s="45" t="s">
        <v>130</v>
      </c>
      <c r="K20" s="45"/>
      <c r="L20" s="35" t="s">
        <v>131</v>
      </c>
    </row>
    <row r="21" spans="1:12" ht="15">
      <c r="A21" s="45"/>
      <c r="B21" s="35" t="str">
        <f t="shared" si="0"/>
        <v>/IE182PL/CC182C/Consignment/Incident</v>
      </c>
      <c r="C21" s="35" t="s">
        <v>2920</v>
      </c>
      <c r="D21" s="35" t="str">
        <f t="shared" si="1"/>
        <v>code</v>
      </c>
      <c r="E21" s="35"/>
      <c r="F21" s="35" t="s">
        <v>1916</v>
      </c>
      <c r="G21" s="35"/>
      <c r="H21" s="45"/>
      <c r="I21" s="75" t="s">
        <v>18</v>
      </c>
      <c r="J21" s="45" t="s">
        <v>103</v>
      </c>
      <c r="K21" s="45" t="s">
        <v>1728</v>
      </c>
      <c r="L21" s="35"/>
    </row>
    <row r="22" spans="1:12" ht="15">
      <c r="A22" s="45"/>
      <c r="B22" s="35" t="str">
        <f t="shared" si="0"/>
        <v>/IE182PL/CC182C/Consignment/Incident</v>
      </c>
      <c r="C22" s="35" t="s">
        <v>2921</v>
      </c>
      <c r="D22" s="35" t="str">
        <f t="shared" si="1"/>
        <v>text</v>
      </c>
      <c r="E22" s="35"/>
      <c r="F22" s="35" t="s">
        <v>2958</v>
      </c>
      <c r="G22" s="35"/>
      <c r="H22" s="45"/>
      <c r="I22" s="75" t="s">
        <v>18</v>
      </c>
      <c r="J22" s="45" t="s">
        <v>653</v>
      </c>
      <c r="K22" s="45"/>
      <c r="L22" s="35"/>
    </row>
    <row r="23" spans="1:12" ht="15">
      <c r="A23" s="156" t="s">
        <v>15</v>
      </c>
      <c r="B23" s="33" t="str">
        <f t="shared" si="0"/>
        <v>/IE182PL/CC182C/Consignment/Incident</v>
      </c>
      <c r="C23" s="33" t="s">
        <v>2922</v>
      </c>
      <c r="D23" s="33" t="str">
        <f t="shared" si="1"/>
        <v>Endorsement</v>
      </c>
      <c r="E23" s="33"/>
      <c r="F23" s="33" t="s">
        <v>2963</v>
      </c>
      <c r="G23" s="33"/>
      <c r="H23" s="34" t="s">
        <v>1900</v>
      </c>
      <c r="I23" s="34" t="s">
        <v>23</v>
      </c>
      <c r="J23" s="34"/>
      <c r="K23" s="34"/>
      <c r="L23" s="33"/>
    </row>
    <row r="24" spans="1:12" ht="15">
      <c r="A24" s="45"/>
      <c r="B24" s="35" t="str">
        <f t="shared" si="0"/>
        <v>/IE182PL/CC182C/Consignment/Incident/Endorsement</v>
      </c>
      <c r="C24" s="35" t="s">
        <v>2923</v>
      </c>
      <c r="D24" s="35" t="str">
        <f t="shared" si="1"/>
        <v>date</v>
      </c>
      <c r="E24" s="35"/>
      <c r="F24" s="35" t="s">
        <v>2959</v>
      </c>
      <c r="G24" s="35"/>
      <c r="H24" s="45"/>
      <c r="I24" s="75" t="s">
        <v>18</v>
      </c>
      <c r="J24" s="45" t="s">
        <v>123</v>
      </c>
      <c r="K24" s="45"/>
      <c r="L24" s="35" t="s">
        <v>70</v>
      </c>
    </row>
    <row r="25" spans="1:12" ht="15">
      <c r="A25" s="45"/>
      <c r="B25" s="35" t="str">
        <f t="shared" si="0"/>
        <v>/IE182PL/CC182C/Consignment/Incident/Endorsement</v>
      </c>
      <c r="C25" s="35" t="s">
        <v>2924</v>
      </c>
      <c r="D25" s="35" t="str">
        <f t="shared" si="1"/>
        <v>authority</v>
      </c>
      <c r="E25" s="35"/>
      <c r="F25" s="35" t="s">
        <v>2960</v>
      </c>
      <c r="G25" s="35"/>
      <c r="H25" s="45"/>
      <c r="I25" s="75" t="s">
        <v>18</v>
      </c>
      <c r="J25" s="45" t="s">
        <v>58</v>
      </c>
      <c r="K25" s="45"/>
      <c r="L25" s="35"/>
    </row>
    <row r="26" spans="1:12" ht="15">
      <c r="A26" s="45"/>
      <c r="B26" s="35" t="str">
        <f t="shared" si="0"/>
        <v>/IE182PL/CC182C/Consignment/Incident/Endorsement</v>
      </c>
      <c r="C26" s="35" t="s">
        <v>2925</v>
      </c>
      <c r="D26" s="35" t="str">
        <f t="shared" si="1"/>
        <v>place</v>
      </c>
      <c r="E26" s="35"/>
      <c r="F26" s="35" t="s">
        <v>2961</v>
      </c>
      <c r="G26" s="35"/>
      <c r="H26" s="45"/>
      <c r="I26" s="75" t="s">
        <v>18</v>
      </c>
      <c r="J26" s="45" t="s">
        <v>58</v>
      </c>
      <c r="K26" s="45"/>
      <c r="L26" s="35"/>
    </row>
    <row r="27" spans="1:12" ht="15">
      <c r="A27" s="45"/>
      <c r="B27" s="35" t="str">
        <f t="shared" si="0"/>
        <v>/IE182PL/CC182C/Consignment/Incident/Endorsement</v>
      </c>
      <c r="C27" s="35" t="s">
        <v>2926</v>
      </c>
      <c r="D27" s="35" t="str">
        <f t="shared" si="1"/>
        <v>country</v>
      </c>
      <c r="E27" s="35"/>
      <c r="F27" s="35" t="s">
        <v>2962</v>
      </c>
      <c r="G27" s="35"/>
      <c r="H27" s="45"/>
      <c r="I27" s="75" t="s">
        <v>18</v>
      </c>
      <c r="J27" s="45" t="s">
        <v>116</v>
      </c>
      <c r="K27" s="45" t="s">
        <v>504</v>
      </c>
      <c r="L27" s="35"/>
    </row>
    <row r="28" spans="1:12" ht="15">
      <c r="A28" s="156" t="s">
        <v>15</v>
      </c>
      <c r="B28" s="33" t="str">
        <f t="shared" si="0"/>
        <v>/IE182PL/CC182C/Consignment/Incident</v>
      </c>
      <c r="C28" s="33" t="s">
        <v>2927</v>
      </c>
      <c r="D28" s="33" t="str">
        <f t="shared" si="1"/>
        <v>Location</v>
      </c>
      <c r="E28" s="33"/>
      <c r="F28" s="33" t="s">
        <v>2964</v>
      </c>
      <c r="G28" s="33"/>
      <c r="H28" s="34">
        <v>1</v>
      </c>
      <c r="I28" s="34" t="s">
        <v>18</v>
      </c>
      <c r="J28" s="34"/>
      <c r="K28" s="34"/>
      <c r="L28" s="33"/>
    </row>
    <row r="29" spans="1:12" ht="15">
      <c r="A29" s="45"/>
      <c r="B29" s="35" t="str">
        <f t="shared" si="0"/>
        <v>/IE182PL/CC182C/Consignment/Incident/Location</v>
      </c>
      <c r="C29" s="35" t="s">
        <v>2928</v>
      </c>
      <c r="D29" s="35" t="str">
        <f t="shared" si="1"/>
        <v>qualifierOfIdentification</v>
      </c>
      <c r="E29" s="35"/>
      <c r="F29" s="35" t="s">
        <v>2965</v>
      </c>
      <c r="G29" s="35"/>
      <c r="H29" s="45"/>
      <c r="I29" s="45" t="s">
        <v>18</v>
      </c>
      <c r="J29" s="45" t="s">
        <v>93</v>
      </c>
      <c r="K29" s="45" t="s">
        <v>1738</v>
      </c>
      <c r="L29" s="35"/>
    </row>
    <row r="30" spans="1:12" ht="15">
      <c r="A30" s="45"/>
      <c r="B30" s="35" t="str">
        <f t="shared" si="0"/>
        <v>/IE182PL/CC182C/Consignment/Incident/Location</v>
      </c>
      <c r="C30" s="35" t="s">
        <v>2929</v>
      </c>
      <c r="D30" s="35" t="str">
        <f t="shared" si="1"/>
        <v>UNLocode</v>
      </c>
      <c r="E30" s="35"/>
      <c r="F30" s="54" t="s">
        <v>480</v>
      </c>
      <c r="G30" s="35"/>
      <c r="H30" s="45"/>
      <c r="I30" s="56" t="s">
        <v>28</v>
      </c>
      <c r="J30" s="56" t="s">
        <v>178</v>
      </c>
      <c r="K30" s="56" t="s">
        <v>481</v>
      </c>
      <c r="L30" s="56" t="s">
        <v>1740</v>
      </c>
    </row>
    <row r="31" spans="1:12" ht="15">
      <c r="A31" s="45"/>
      <c r="B31" s="35" t="str">
        <f t="shared" si="0"/>
        <v>/IE182PL/CC182C/Consignment/Incident/Location</v>
      </c>
      <c r="C31" s="35" t="s">
        <v>2930</v>
      </c>
      <c r="D31" s="35" t="str">
        <f t="shared" si="1"/>
        <v>country</v>
      </c>
      <c r="E31" s="35"/>
      <c r="F31" s="35" t="s">
        <v>250</v>
      </c>
      <c r="G31" s="35"/>
      <c r="H31" s="45"/>
      <c r="I31" s="45" t="s">
        <v>18</v>
      </c>
      <c r="J31" s="45" t="s">
        <v>116</v>
      </c>
      <c r="K31" s="45" t="s">
        <v>504</v>
      </c>
      <c r="L31" s="35"/>
    </row>
    <row r="32" spans="1:12" ht="15">
      <c r="A32" s="156" t="s">
        <v>15</v>
      </c>
      <c r="B32" s="33" t="str">
        <f t="shared" si="0"/>
        <v>/IE182PL/CC182C/Consignment/Incident/Location</v>
      </c>
      <c r="C32" s="33" t="s">
        <v>2931</v>
      </c>
      <c r="D32" s="33" t="str">
        <f t="shared" si="1"/>
        <v>GNSS</v>
      </c>
      <c r="E32" s="33"/>
      <c r="F32" s="33" t="s">
        <v>1925</v>
      </c>
      <c r="G32" s="33"/>
      <c r="H32" s="34" t="s">
        <v>27</v>
      </c>
      <c r="I32" s="34" t="s">
        <v>28</v>
      </c>
      <c r="J32" s="34"/>
      <c r="K32" s="34"/>
      <c r="L32" s="33" t="s">
        <v>1740</v>
      </c>
    </row>
    <row r="33" spans="1:13" ht="15">
      <c r="A33" s="45"/>
      <c r="B33" s="35" t="str">
        <f t="shared" si="0"/>
        <v>/IE182PL/CC182C/Consignment/Incident/Location/GNSS</v>
      </c>
      <c r="C33" s="35" t="s">
        <v>2932</v>
      </c>
      <c r="D33" s="35" t="str">
        <f t="shared" si="1"/>
        <v>latitude</v>
      </c>
      <c r="E33" s="35"/>
      <c r="F33" s="54" t="s">
        <v>490</v>
      </c>
      <c r="G33" s="54"/>
      <c r="H33" s="56"/>
      <c r="I33" s="56" t="s">
        <v>18</v>
      </c>
      <c r="J33" s="56" t="s">
        <v>178</v>
      </c>
      <c r="K33" s="45"/>
      <c r="L33" s="35" t="s">
        <v>491</v>
      </c>
    </row>
    <row r="34" spans="1:13" ht="15">
      <c r="A34" s="45"/>
      <c r="B34" s="35" t="str">
        <f t="shared" si="0"/>
        <v>/IE182PL/CC182C/Consignment/Incident/Location/GNSS</v>
      </c>
      <c r="C34" s="35" t="s">
        <v>2933</v>
      </c>
      <c r="D34" s="35" t="str">
        <f t="shared" si="1"/>
        <v>longitude</v>
      </c>
      <c r="E34" s="35"/>
      <c r="F34" s="54" t="s">
        <v>493</v>
      </c>
      <c r="G34" s="54"/>
      <c r="H34" s="56"/>
      <c r="I34" s="56" t="s">
        <v>18</v>
      </c>
      <c r="J34" s="56" t="s">
        <v>178</v>
      </c>
      <c r="K34" s="45"/>
      <c r="L34" s="35" t="s">
        <v>491</v>
      </c>
    </row>
    <row r="35" spans="1:13" ht="15">
      <c r="A35" s="156" t="s">
        <v>15</v>
      </c>
      <c r="B35" s="33" t="str">
        <f t="shared" si="0"/>
        <v>/IE182PL/CC182C/Consignment/Incident/Location</v>
      </c>
      <c r="C35" s="33" t="s">
        <v>2934</v>
      </c>
      <c r="D35" s="33" t="str">
        <f t="shared" si="1"/>
        <v>Address</v>
      </c>
      <c r="E35" s="33"/>
      <c r="F35" s="33" t="s">
        <v>1926</v>
      </c>
      <c r="G35" s="33"/>
      <c r="H35" s="34" t="s">
        <v>27</v>
      </c>
      <c r="I35" s="34" t="s">
        <v>28</v>
      </c>
      <c r="J35" s="34"/>
      <c r="K35" s="34"/>
      <c r="L35" s="33" t="s">
        <v>1740</v>
      </c>
    </row>
    <row r="36" spans="1:13" ht="15">
      <c r="A36" s="45"/>
      <c r="B36" s="35" t="str">
        <f t="shared" si="0"/>
        <v>/IE182PL/CC182C/Consignment/Incident/Location/Address</v>
      </c>
      <c r="C36" s="35" t="s">
        <v>2935</v>
      </c>
      <c r="D36" s="35" t="str">
        <f t="shared" si="1"/>
        <v>streetAndNumber</v>
      </c>
      <c r="E36" s="35"/>
      <c r="F36" s="35" t="s">
        <v>199</v>
      </c>
      <c r="G36" s="35"/>
      <c r="H36" s="45"/>
      <c r="I36" s="45" t="s">
        <v>18</v>
      </c>
      <c r="J36" s="45" t="s">
        <v>184</v>
      </c>
      <c r="K36" s="45"/>
      <c r="L36" s="35"/>
    </row>
    <row r="37" spans="1:13" ht="15">
      <c r="A37" s="45"/>
      <c r="B37" s="35" t="str">
        <f t="shared" si="0"/>
        <v>/IE182PL/CC182C/Consignment/Incident/Location/Address</v>
      </c>
      <c r="C37" s="35" t="s">
        <v>2936</v>
      </c>
      <c r="D37" s="35" t="str">
        <f t="shared" si="1"/>
        <v>postcode</v>
      </c>
      <c r="E37" s="35"/>
      <c r="F37" s="35" t="s">
        <v>211</v>
      </c>
      <c r="G37" s="35"/>
      <c r="H37" s="45"/>
      <c r="I37" s="45" t="s">
        <v>28</v>
      </c>
      <c r="J37" s="45" t="s">
        <v>178</v>
      </c>
      <c r="K37" s="45"/>
      <c r="L37" s="35" t="s">
        <v>213</v>
      </c>
    </row>
    <row r="38" spans="1:13" ht="15">
      <c r="A38" s="45"/>
      <c r="B38" s="35" t="str">
        <f t="shared" si="0"/>
        <v>/IE182PL/CC182C/Consignment/Incident/Location/Address</v>
      </c>
      <c r="C38" s="35" t="s">
        <v>2937</v>
      </c>
      <c r="D38" s="35" t="str">
        <f t="shared" si="1"/>
        <v>city</v>
      </c>
      <c r="E38" s="35"/>
      <c r="F38" s="35" t="s">
        <v>215</v>
      </c>
      <c r="G38" s="35"/>
      <c r="H38" s="45"/>
      <c r="I38" s="45" t="s">
        <v>18</v>
      </c>
      <c r="J38" s="45" t="s">
        <v>58</v>
      </c>
      <c r="K38" s="45"/>
      <c r="L38" s="35"/>
    </row>
    <row r="39" spans="1:13" ht="15">
      <c r="A39" s="156" t="s">
        <v>15</v>
      </c>
      <c r="B39" s="33" t="str">
        <f t="shared" si="0"/>
        <v>/IE182PL/CC182C/Consignment/Incident</v>
      </c>
      <c r="C39" s="33" t="s">
        <v>2938</v>
      </c>
      <c r="D39" s="33" t="str">
        <f t="shared" si="1"/>
        <v>TransportEquipment</v>
      </c>
      <c r="E39" s="33"/>
      <c r="F39" s="55" t="s">
        <v>2966</v>
      </c>
      <c r="G39" s="33"/>
      <c r="H39" s="34" t="s">
        <v>425</v>
      </c>
      <c r="I39" s="34" t="s">
        <v>28</v>
      </c>
      <c r="J39" s="34"/>
      <c r="K39" s="34"/>
      <c r="L39" s="33" t="s">
        <v>2973</v>
      </c>
    </row>
    <row r="40" spans="1:13" ht="15">
      <c r="A40" s="45"/>
      <c r="B40" s="35" t="str">
        <f t="shared" si="0"/>
        <v>/IE182PL/CC182C/Consignment/Incident/TransportEquipment</v>
      </c>
      <c r="C40" s="35" t="s">
        <v>2939</v>
      </c>
      <c r="D40" s="35" t="str">
        <f t="shared" si="1"/>
        <v>sequenceNumber</v>
      </c>
      <c r="E40" s="35"/>
      <c r="F40" s="35" t="s">
        <v>129</v>
      </c>
      <c r="G40" s="35"/>
      <c r="H40" s="45"/>
      <c r="I40" s="45" t="s">
        <v>18</v>
      </c>
      <c r="J40" s="45" t="s">
        <v>130</v>
      </c>
      <c r="K40" s="45"/>
      <c r="L40" s="35" t="s">
        <v>131</v>
      </c>
    </row>
    <row r="41" spans="1:13" ht="15">
      <c r="A41" s="45"/>
      <c r="B41" s="35" t="str">
        <f t="shared" si="0"/>
        <v>/IE182PL/CC182C/Consignment/Incident/TransportEquipment</v>
      </c>
      <c r="C41" s="35" t="s">
        <v>2940</v>
      </c>
      <c r="D41" s="35" t="str">
        <f t="shared" si="1"/>
        <v>containerIdentificationNumber</v>
      </c>
      <c r="E41" s="35"/>
      <c r="F41" s="35" t="s">
        <v>1928</v>
      </c>
      <c r="G41" s="35"/>
      <c r="H41" s="45"/>
      <c r="I41" s="45" t="s">
        <v>28</v>
      </c>
      <c r="J41" s="45" t="s">
        <v>178</v>
      </c>
      <c r="K41" s="45"/>
      <c r="L41" s="35" t="s">
        <v>1754</v>
      </c>
    </row>
    <row r="42" spans="1:13" ht="15">
      <c r="A42" s="45"/>
      <c r="B42" s="35" t="str">
        <f t="shared" si="0"/>
        <v>/IE182PL/CC182C/Consignment/Incident/TransportEquipment</v>
      </c>
      <c r="C42" s="35" t="s">
        <v>2941</v>
      </c>
      <c r="D42" s="35" t="str">
        <f t="shared" si="1"/>
        <v>numberOfSeals</v>
      </c>
      <c r="E42" s="35"/>
      <c r="F42" s="35" t="s">
        <v>446</v>
      </c>
      <c r="G42" s="35"/>
      <c r="H42" s="45"/>
      <c r="I42" s="45" t="s">
        <v>28</v>
      </c>
      <c r="J42" s="45" t="s">
        <v>447</v>
      </c>
      <c r="K42" s="45"/>
      <c r="L42" s="35" t="s">
        <v>2974</v>
      </c>
      <c r="M42" s="26" t="s">
        <v>2975</v>
      </c>
    </row>
    <row r="43" spans="1:13" ht="15">
      <c r="A43" s="156" t="s">
        <v>15</v>
      </c>
      <c r="B43" s="33" t="str">
        <f t="shared" si="0"/>
        <v>/IE182PL/CC182C/Consignment/Incident/TransportEquipment</v>
      </c>
      <c r="C43" s="33" t="s">
        <v>2942</v>
      </c>
      <c r="D43" s="33" t="str">
        <f t="shared" si="1"/>
        <v>Seal</v>
      </c>
      <c r="E43" s="33"/>
      <c r="F43" s="33" t="s">
        <v>2967</v>
      </c>
      <c r="G43" s="33"/>
      <c r="H43" s="34" t="s">
        <v>282</v>
      </c>
      <c r="I43" s="34" t="s">
        <v>28</v>
      </c>
      <c r="J43" s="34"/>
      <c r="K43" s="34"/>
      <c r="L43" s="33" t="s">
        <v>451</v>
      </c>
    </row>
    <row r="44" spans="1:13" ht="15">
      <c r="A44" s="45"/>
      <c r="B44" s="35" t="str">
        <f t="shared" si="0"/>
        <v>/IE182PL/CC182C/Consignment/Incident/TransportEquipment/Seal</v>
      </c>
      <c r="C44" s="35" t="s">
        <v>2943</v>
      </c>
      <c r="D44" s="35" t="str">
        <f t="shared" si="1"/>
        <v>sequenceNumber</v>
      </c>
      <c r="E44" s="35"/>
      <c r="F44" s="35" t="s">
        <v>129</v>
      </c>
      <c r="G44" s="35"/>
      <c r="H44" s="45"/>
      <c r="I44" s="45" t="s">
        <v>18</v>
      </c>
      <c r="J44" s="45" t="s">
        <v>130</v>
      </c>
      <c r="K44" s="45"/>
      <c r="L44" s="76" t="s">
        <v>131</v>
      </c>
    </row>
    <row r="45" spans="1:13" ht="15">
      <c r="A45" s="45"/>
      <c r="B45" s="35" t="str">
        <f t="shared" si="0"/>
        <v>/IE182PL/CC182C/Consignment/Incident/TransportEquipment/Seal</v>
      </c>
      <c r="C45" s="35" t="s">
        <v>2944</v>
      </c>
      <c r="D45" s="35" t="str">
        <f t="shared" si="1"/>
        <v>identifier</v>
      </c>
      <c r="E45" s="35"/>
      <c r="F45" s="35" t="s">
        <v>2968</v>
      </c>
      <c r="G45" s="35"/>
      <c r="H45" s="45"/>
      <c r="I45" s="45" t="s">
        <v>18</v>
      </c>
      <c r="J45" s="45" t="s">
        <v>455</v>
      </c>
      <c r="K45" s="45"/>
      <c r="L45" s="76" t="s">
        <v>1760</v>
      </c>
    </row>
    <row r="46" spans="1:13" ht="15">
      <c r="A46" s="156" t="s">
        <v>15</v>
      </c>
      <c r="B46" s="33" t="str">
        <f t="shared" si="0"/>
        <v>/IE182PL/CC182C/Consignment/Incident/TransportEquipment</v>
      </c>
      <c r="C46" s="33" t="s">
        <v>2945</v>
      </c>
      <c r="D46" s="33" t="str">
        <f t="shared" si="1"/>
        <v>GoodsReference</v>
      </c>
      <c r="E46" s="33"/>
      <c r="F46" s="33" t="s">
        <v>2969</v>
      </c>
      <c r="G46" s="33"/>
      <c r="H46" s="34" t="s">
        <v>425</v>
      </c>
      <c r="I46" s="34" t="s">
        <v>23</v>
      </c>
      <c r="J46" s="34"/>
      <c r="K46" s="34"/>
      <c r="L46" s="33" t="s">
        <v>1762</v>
      </c>
    </row>
    <row r="47" spans="1:13" ht="15">
      <c r="A47" s="45"/>
      <c r="B47" s="35" t="str">
        <f t="shared" si="0"/>
        <v>/IE182PL/CC182C/Consignment/Incident/TransportEquipment/GoodsReference</v>
      </c>
      <c r="C47" s="35" t="s">
        <v>2946</v>
      </c>
      <c r="D47" s="35" t="str">
        <f t="shared" si="1"/>
        <v>sequenceNumber</v>
      </c>
      <c r="E47" s="35"/>
      <c r="F47" s="35" t="s">
        <v>129</v>
      </c>
      <c r="G47" s="35"/>
      <c r="H47" s="45"/>
      <c r="I47" s="45" t="s">
        <v>18</v>
      </c>
      <c r="J47" s="45" t="s">
        <v>130</v>
      </c>
      <c r="K47" s="45"/>
      <c r="L47" s="35" t="s">
        <v>131</v>
      </c>
    </row>
    <row r="48" spans="1:13" ht="15">
      <c r="A48" s="45"/>
      <c r="B48" s="35" t="str">
        <f t="shared" si="0"/>
        <v>/IE182PL/CC182C/Consignment/Incident/TransportEquipment/GoodsReference</v>
      </c>
      <c r="C48" s="35" t="s">
        <v>2947</v>
      </c>
      <c r="D48" s="35" t="str">
        <f t="shared" si="1"/>
        <v>declarationGoodsItemNumber</v>
      </c>
      <c r="E48" s="35"/>
      <c r="F48" s="54" t="s">
        <v>461</v>
      </c>
      <c r="G48" s="35"/>
      <c r="H48" s="45"/>
      <c r="I48" s="45" t="s">
        <v>18</v>
      </c>
      <c r="J48" s="45" t="s">
        <v>130</v>
      </c>
      <c r="K48" s="45"/>
      <c r="L48" s="35" t="s">
        <v>462</v>
      </c>
    </row>
    <row r="49" spans="1:12" ht="15">
      <c r="A49" s="156" t="s">
        <v>15</v>
      </c>
      <c r="B49" s="33" t="str">
        <f t="shared" si="0"/>
        <v>/IE182PL/CC182C/Consignment/Incident</v>
      </c>
      <c r="C49" s="33" t="s">
        <v>2948</v>
      </c>
      <c r="D49" s="33" t="str">
        <f t="shared" si="1"/>
        <v>Transhipment</v>
      </c>
      <c r="E49" s="33"/>
      <c r="F49" s="33" t="s">
        <v>2970</v>
      </c>
      <c r="G49" s="33"/>
      <c r="H49" s="34" t="s">
        <v>27</v>
      </c>
      <c r="I49" s="34" t="s">
        <v>28</v>
      </c>
      <c r="J49" s="34"/>
      <c r="K49" s="34"/>
      <c r="L49" s="33" t="s">
        <v>1766</v>
      </c>
    </row>
    <row r="50" spans="1:12" ht="15">
      <c r="A50" s="45"/>
      <c r="B50" s="35" t="str">
        <f t="shared" si="0"/>
        <v>/IE182PL/CC182C/Consignment/Incident/Transhipment</v>
      </c>
      <c r="C50" s="35" t="s">
        <v>2949</v>
      </c>
      <c r="D50" s="35" t="str">
        <f t="shared" si="1"/>
        <v>containerIndicator</v>
      </c>
      <c r="E50" s="35"/>
      <c r="F50" s="35" t="s">
        <v>2971</v>
      </c>
      <c r="G50" s="35"/>
      <c r="H50" s="45"/>
      <c r="I50" s="45" t="s">
        <v>18</v>
      </c>
      <c r="J50" s="45" t="s">
        <v>103</v>
      </c>
      <c r="K50" s="45" t="s">
        <v>107</v>
      </c>
      <c r="L50" s="35" t="s">
        <v>1768</v>
      </c>
    </row>
    <row r="51" spans="1:12" ht="15">
      <c r="A51" s="156" t="s">
        <v>15</v>
      </c>
      <c r="B51" s="33" t="str">
        <f t="shared" si="0"/>
        <v>/IE182PL/CC182C/Consignment/Incident/Transhipment</v>
      </c>
      <c r="C51" s="33" t="s">
        <v>2950</v>
      </c>
      <c r="D51" s="33" t="str">
        <f t="shared" si="1"/>
        <v>TransportMeans</v>
      </c>
      <c r="E51" s="33"/>
      <c r="F51" s="33" t="s">
        <v>2972</v>
      </c>
      <c r="G51" s="33"/>
      <c r="H51" s="34">
        <v>1</v>
      </c>
      <c r="I51" s="34" t="s">
        <v>18</v>
      </c>
      <c r="J51" s="34"/>
      <c r="K51" s="34"/>
      <c r="L51" s="33"/>
    </row>
    <row r="52" spans="1:12" ht="15">
      <c r="A52" s="45"/>
      <c r="B52" s="35" t="str">
        <f t="shared" si="0"/>
        <v>/IE182PL/CC182C/Consignment/Incident/Transhipment/TransportMeans</v>
      </c>
      <c r="C52" s="35" t="s">
        <v>2951</v>
      </c>
      <c r="D52" s="35" t="str">
        <f t="shared" si="1"/>
        <v>typeOfIdentification</v>
      </c>
      <c r="E52" s="35"/>
      <c r="F52" s="35" t="s">
        <v>525</v>
      </c>
      <c r="G52" s="35"/>
      <c r="H52" s="45"/>
      <c r="I52" s="45" t="s">
        <v>18</v>
      </c>
      <c r="J52" s="45" t="s">
        <v>526</v>
      </c>
      <c r="K52" s="45" t="s">
        <v>527</v>
      </c>
      <c r="L52" s="35" t="s">
        <v>1771</v>
      </c>
    </row>
    <row r="53" spans="1:12" ht="15">
      <c r="A53" s="45"/>
      <c r="B53" s="35" t="str">
        <f t="shared" si="0"/>
        <v>/IE182PL/CC182C/Consignment/Incident/Transhipment/TransportMeans</v>
      </c>
      <c r="C53" s="35" t="s">
        <v>2952</v>
      </c>
      <c r="D53" s="35" t="str">
        <f t="shared" si="1"/>
        <v>identificationNumber</v>
      </c>
      <c r="E53" s="35"/>
      <c r="F53" s="35" t="s">
        <v>2618</v>
      </c>
      <c r="G53" s="35"/>
      <c r="H53" s="45"/>
      <c r="I53" s="75" t="s">
        <v>18</v>
      </c>
      <c r="J53" s="75" t="s">
        <v>58</v>
      </c>
      <c r="K53" s="45"/>
      <c r="L53" s="35" t="s">
        <v>1771</v>
      </c>
    </row>
    <row r="54" spans="1:12" ht="15">
      <c r="A54" s="45"/>
      <c r="B54" s="35" t="str">
        <f t="shared" si="0"/>
        <v>/IE182PL/CC182C/Consignment/Incident/Transhipment/TransportMeans</v>
      </c>
      <c r="C54" s="35" t="s">
        <v>2953</v>
      </c>
      <c r="D54" s="35" t="str">
        <f t="shared" si="1"/>
        <v>nationality</v>
      </c>
      <c r="E54" s="35"/>
      <c r="F54" s="35" t="s">
        <v>2619</v>
      </c>
      <c r="G54" s="35"/>
      <c r="H54" s="45"/>
      <c r="I54" s="45" t="s">
        <v>18</v>
      </c>
      <c r="J54" s="45" t="s">
        <v>116</v>
      </c>
      <c r="K54" s="45" t="s">
        <v>534</v>
      </c>
      <c r="L54" s="35" t="s">
        <v>1771</v>
      </c>
    </row>
    <row r="55" spans="1:12" ht="15">
      <c r="A55" s="156" t="s">
        <v>15</v>
      </c>
      <c r="B55" s="33" t="str">
        <f t="shared" si="0"/>
        <v>/IE182PL</v>
      </c>
      <c r="C55" s="33" t="s">
        <v>2954</v>
      </c>
      <c r="D55" s="33" t="str">
        <f t="shared" si="1"/>
        <v>Signature</v>
      </c>
      <c r="E55" s="33"/>
      <c r="F55" s="33" t="s">
        <v>983</v>
      </c>
      <c r="G55" s="33"/>
      <c r="H55" s="34" t="s">
        <v>27</v>
      </c>
      <c r="I55" s="34" t="s">
        <v>23</v>
      </c>
      <c r="J55" s="34"/>
      <c r="K55" s="34"/>
      <c r="L55" s="33"/>
    </row>
  </sheetData>
  <autoFilter ref="A2:L55" xr:uid="{E3B4FD7C-DA3F-4711-9F33-7AF8F7A10DEE}"/>
  <hyperlinks>
    <hyperlink ref="A1" location="METRYKA!A1" display="METRYKA" xr:uid="{CB97CF68-5340-4998-BA1E-29D2A8300B8A}"/>
  </hyperlinks>
  <pageMargins left="0.7" right="0.7" top="0.75" bottom="0.75" header="0.3" footer="0.3"/>
  <pageSetup paperSize="9"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44BFF2-3517-4F9B-9E56-6EEEC285AD06}">
  <dimension ref="A1:N80"/>
  <sheetViews>
    <sheetView workbookViewId="0">
      <pane xSplit="2" ySplit="2" topLeftCell="C3" activePane="bottomRight" state="frozen"/>
      <selection pane="topRight" activeCell="C1" sqref="C1"/>
      <selection pane="bottomLeft" activeCell="A3" sqref="A3"/>
      <selection pane="bottomRight" sqref="A1:A1048576"/>
    </sheetView>
  </sheetViews>
  <sheetFormatPr defaultRowHeight="12.75"/>
  <cols>
    <col min="1" max="1" width="9.7109375" style="20" customWidth="1"/>
    <col min="2" max="2" width="71.7109375" hidden="1" customWidth="1"/>
    <col min="3" max="3" width="99.5703125" bestFit="1" customWidth="1"/>
    <col min="4" max="4" width="39" hidden="1" customWidth="1"/>
    <col min="5" max="5" width="12.7109375" customWidth="1"/>
    <col min="8" max="8" width="9.7109375" customWidth="1"/>
    <col min="9" max="9" width="15.7109375" customWidth="1"/>
    <col min="11" max="11" width="13.5703125" bestFit="1" customWidth="1"/>
    <col min="12" max="12" width="20.42578125" bestFit="1" customWidth="1"/>
  </cols>
  <sheetData>
    <row r="1" spans="1:13" ht="28.5">
      <c r="A1" s="65" t="s">
        <v>3960</v>
      </c>
      <c r="B1" s="66" t="s">
        <v>3956</v>
      </c>
      <c r="C1" s="66" t="str">
        <f>MID(C3,2,FIND("#",SUBSTITUTE(C3,"/","#",LEN(C3)-LEN(SUBSTITUTE(C3,"/",""))),1)-2)</f>
        <v>IE280PL</v>
      </c>
      <c r="D1" s="63"/>
      <c r="E1" s="63"/>
      <c r="F1" s="63"/>
      <c r="G1" s="63"/>
      <c r="H1" s="63"/>
      <c r="I1" s="63"/>
      <c r="J1" s="63"/>
      <c r="K1" s="63"/>
      <c r="L1" s="63"/>
    </row>
    <row r="2" spans="1:13" ht="30">
      <c r="A2" s="64" t="s">
        <v>4002</v>
      </c>
      <c r="B2" s="62" t="s">
        <v>1484</v>
      </c>
      <c r="C2" s="30" t="s">
        <v>1485</v>
      </c>
      <c r="D2" s="31" t="s">
        <v>6</v>
      </c>
      <c r="E2" s="32" t="s">
        <v>1486</v>
      </c>
      <c r="F2" s="31" t="s">
        <v>8</v>
      </c>
      <c r="G2" s="31" t="s">
        <v>9</v>
      </c>
      <c r="H2" s="32" t="s">
        <v>10</v>
      </c>
      <c r="I2" s="32" t="s">
        <v>11</v>
      </c>
      <c r="J2" s="32" t="s">
        <v>12</v>
      </c>
      <c r="K2" s="32" t="s">
        <v>13</v>
      </c>
      <c r="L2" s="32" t="s">
        <v>14</v>
      </c>
      <c r="M2" s="27"/>
    </row>
    <row r="3" spans="1:13" ht="15">
      <c r="A3" s="156" t="s">
        <v>15</v>
      </c>
      <c r="B3" s="33" t="str">
        <f t="shared" ref="B3:B71" si="0">MID(C3,1,FIND("#",SUBSTITUTE(C3,"/","#",LEN(C3)-LEN(SUBSTITUTE(C3,"/",""))),1)-1)</f>
        <v>/IE280PL</v>
      </c>
      <c r="C3" s="70" t="s">
        <v>2988</v>
      </c>
      <c r="D3" s="33" t="str">
        <f t="shared" ref="D3" si="1">RIGHT(C3,LEN(C3)-FIND("#",SUBSTITUTE(C3,"/","#",LEN(C3)-LEN(SUBSTITUTE(C3,"/",""))),1))</f>
        <v>CountrySpecificDataPL</v>
      </c>
      <c r="E3" s="33"/>
      <c r="F3" s="55" t="s">
        <v>17</v>
      </c>
      <c r="G3" s="57"/>
      <c r="H3" s="57">
        <v>1</v>
      </c>
      <c r="I3" s="57" t="s">
        <v>18</v>
      </c>
      <c r="J3" s="57"/>
      <c r="K3" s="57"/>
      <c r="L3" s="95"/>
    </row>
    <row r="4" spans="1:13" ht="15">
      <c r="A4" s="156" t="s">
        <v>15</v>
      </c>
      <c r="B4" s="33" t="str">
        <f t="shared" si="0"/>
        <v>/IE280PL/CountrySpecificDataPL</v>
      </c>
      <c r="C4" s="71" t="s">
        <v>2989</v>
      </c>
      <c r="D4" s="33" t="str">
        <f t="shared" ref="D4:D69" si="2">RIGHT(C4,LEN(C4)-FIND("#",SUBSTITUTE(C4,"/","#",LEN(C4)-LEN(SUBSTITUTE(C4,"/",""))),1))</f>
        <v>CommunicationChannel</v>
      </c>
      <c r="E4" s="33"/>
      <c r="F4" s="55" t="s">
        <v>20</v>
      </c>
      <c r="G4" s="57"/>
      <c r="H4" s="57">
        <v>1</v>
      </c>
      <c r="I4" s="57" t="s">
        <v>18</v>
      </c>
      <c r="J4" s="57"/>
      <c r="K4" s="57"/>
      <c r="L4" s="95"/>
    </row>
    <row r="5" spans="1:13" ht="15">
      <c r="A5" s="45"/>
      <c r="B5" s="40" t="str">
        <f t="shared" si="0"/>
        <v>/IE280PL/CountrySpecificDataPL/CommunicationChannel</v>
      </c>
      <c r="C5" s="42" t="s">
        <v>2990</v>
      </c>
      <c r="D5" s="40" t="str">
        <f t="shared" si="2"/>
        <v>@ReturnSystem</v>
      </c>
      <c r="E5" s="40"/>
      <c r="F5" s="42" t="s">
        <v>22</v>
      </c>
      <c r="G5" s="42"/>
      <c r="H5" s="38"/>
      <c r="I5" s="38" t="s">
        <v>23</v>
      </c>
      <c r="J5" s="38" t="s">
        <v>24</v>
      </c>
      <c r="K5" s="38"/>
      <c r="L5" s="37"/>
      <c r="M5" s="18"/>
    </row>
    <row r="6" spans="1:13" ht="15">
      <c r="A6" s="156" t="s">
        <v>15</v>
      </c>
      <c r="B6" s="33" t="str">
        <f t="shared" si="0"/>
        <v>/IE280PL/CountrySpecificDataPL/CommunicationChannel</v>
      </c>
      <c r="C6" s="71" t="s">
        <v>2991</v>
      </c>
      <c r="D6" s="33" t="str">
        <f t="shared" si="2"/>
        <v>Email</v>
      </c>
      <c r="E6" s="33"/>
      <c r="F6" s="55" t="s">
        <v>26</v>
      </c>
      <c r="G6" s="55"/>
      <c r="H6" s="57" t="s">
        <v>27</v>
      </c>
      <c r="I6" s="57" t="s">
        <v>28</v>
      </c>
      <c r="J6" s="57"/>
      <c r="K6" s="57"/>
      <c r="L6" s="95" t="s">
        <v>29</v>
      </c>
    </row>
    <row r="7" spans="1:13" ht="15">
      <c r="A7" s="45"/>
      <c r="B7" s="40" t="str">
        <f t="shared" si="0"/>
        <v>/IE280PL/CountrySpecificDataPL/CommunicationChannel/Email</v>
      </c>
      <c r="C7" s="42" t="s">
        <v>2992</v>
      </c>
      <c r="D7" s="40" t="str">
        <f t="shared" si="2"/>
        <v>@Email</v>
      </c>
      <c r="E7" s="40"/>
      <c r="F7" s="42" t="s">
        <v>31</v>
      </c>
      <c r="G7" s="42"/>
      <c r="H7" s="38"/>
      <c r="I7" s="38" t="s">
        <v>18</v>
      </c>
      <c r="J7" s="38" t="s">
        <v>32</v>
      </c>
      <c r="K7" s="38"/>
      <c r="L7" s="37"/>
      <c r="M7" s="18"/>
    </row>
    <row r="8" spans="1:13" ht="15">
      <c r="A8" s="156" t="s">
        <v>15</v>
      </c>
      <c r="B8" s="33" t="str">
        <f t="shared" si="0"/>
        <v>/IE280PL/CountrySpecificDataPL/CommunicationChannel</v>
      </c>
      <c r="C8" s="71" t="s">
        <v>2993</v>
      </c>
      <c r="D8" s="33" t="str">
        <f t="shared" si="2"/>
        <v>WebService</v>
      </c>
      <c r="E8" s="33"/>
      <c r="F8" s="55" t="s">
        <v>34</v>
      </c>
      <c r="G8" s="55"/>
      <c r="H8" s="57" t="s">
        <v>27</v>
      </c>
      <c r="I8" s="57" t="s">
        <v>28</v>
      </c>
      <c r="J8" s="57"/>
      <c r="K8" s="57"/>
      <c r="L8" s="95" t="s">
        <v>29</v>
      </c>
    </row>
    <row r="9" spans="1:13" ht="15">
      <c r="A9" s="45"/>
      <c r="B9" s="40" t="str">
        <f t="shared" si="0"/>
        <v>/IE280PL/CountrySpecificDataPL/CommunicationChannel/WebService</v>
      </c>
      <c r="C9" s="42" t="s">
        <v>2976</v>
      </c>
      <c r="D9" s="40" t="str">
        <f t="shared" si="2"/>
        <v>@Url</v>
      </c>
      <c r="E9" s="40"/>
      <c r="F9" s="42" t="s">
        <v>36</v>
      </c>
      <c r="G9" s="42"/>
      <c r="H9" s="38"/>
      <c r="I9" s="38" t="s">
        <v>18</v>
      </c>
      <c r="J9" s="38" t="s">
        <v>37</v>
      </c>
      <c r="K9" s="38"/>
      <c r="L9" s="37" t="s">
        <v>38</v>
      </c>
      <c r="M9" s="18"/>
    </row>
    <row r="10" spans="1:13" ht="15">
      <c r="A10" s="156" t="s">
        <v>15</v>
      </c>
      <c r="B10" s="33" t="str">
        <f t="shared" si="0"/>
        <v>/IE280PL/CountrySpecificDataPL/CommunicationChannel</v>
      </c>
      <c r="C10" s="71" t="s">
        <v>2977</v>
      </c>
      <c r="D10" s="33" t="str">
        <f t="shared" si="2"/>
        <v>Seap</v>
      </c>
      <c r="E10" s="33"/>
      <c r="F10" s="55" t="s">
        <v>40</v>
      </c>
      <c r="G10" s="55"/>
      <c r="H10" s="57" t="s">
        <v>27</v>
      </c>
      <c r="I10" s="57" t="s">
        <v>28</v>
      </c>
      <c r="J10" s="57"/>
      <c r="K10" s="57"/>
      <c r="L10" s="95" t="s">
        <v>29</v>
      </c>
    </row>
    <row r="11" spans="1:13" ht="15">
      <c r="A11" s="45"/>
      <c r="B11" s="40" t="str">
        <f t="shared" si="0"/>
        <v>/IE280PL/CountrySpecificDataPL/CommunicationChannel/Seap</v>
      </c>
      <c r="C11" s="42" t="s">
        <v>2978</v>
      </c>
      <c r="D11" s="40" t="str">
        <f t="shared" si="2"/>
        <v>@SeapId</v>
      </c>
      <c r="E11" s="40"/>
      <c r="F11" s="42" t="s">
        <v>42</v>
      </c>
      <c r="G11" s="42"/>
      <c r="H11" s="38"/>
      <c r="I11" s="38" t="s">
        <v>18</v>
      </c>
      <c r="J11" s="38" t="s">
        <v>1824</v>
      </c>
      <c r="K11" s="38"/>
      <c r="L11" s="37"/>
      <c r="M11" s="18"/>
    </row>
    <row r="12" spans="1:13" ht="15">
      <c r="A12" s="156" t="s">
        <v>15</v>
      </c>
      <c r="B12" s="33" t="str">
        <f t="shared" si="0"/>
        <v>/IE280PL/CountrySpecificDataPL/CommunicationChannel</v>
      </c>
      <c r="C12" s="71" t="s">
        <v>2979</v>
      </c>
      <c r="D12" s="33" t="str">
        <f t="shared" si="2"/>
        <v>Epuap</v>
      </c>
      <c r="E12" s="33"/>
      <c r="F12" s="55" t="s">
        <v>45</v>
      </c>
      <c r="G12" s="55"/>
      <c r="H12" s="57" t="s">
        <v>27</v>
      </c>
      <c r="I12" s="57" t="s">
        <v>28</v>
      </c>
      <c r="J12" s="57"/>
      <c r="K12" s="57"/>
      <c r="L12" s="95" t="s">
        <v>29</v>
      </c>
    </row>
    <row r="13" spans="1:13" ht="15">
      <c r="A13" s="45"/>
      <c r="B13" s="40" t="str">
        <f t="shared" si="0"/>
        <v>/IE280PL/CountrySpecificDataPL/CommunicationChannel/Epuap</v>
      </c>
      <c r="C13" s="42" t="s">
        <v>2980</v>
      </c>
      <c r="D13" s="40" t="str">
        <f t="shared" si="2"/>
        <v>@PodmiotId</v>
      </c>
      <c r="E13" s="40"/>
      <c r="F13" s="42" t="s">
        <v>47</v>
      </c>
      <c r="G13" s="42"/>
      <c r="H13" s="38"/>
      <c r="I13" s="38" t="s">
        <v>18</v>
      </c>
      <c r="J13" s="38" t="s">
        <v>43</v>
      </c>
      <c r="K13" s="38"/>
      <c r="L13" s="37"/>
      <c r="M13" s="18"/>
    </row>
    <row r="14" spans="1:13" ht="15">
      <c r="A14" s="45"/>
      <c r="B14" s="40" t="str">
        <f t="shared" si="0"/>
        <v>/IE280PL/CountrySpecificDataPL/CommunicationChannel/Epuap</v>
      </c>
      <c r="C14" s="42" t="s">
        <v>2981</v>
      </c>
      <c r="D14" s="40" t="str">
        <f t="shared" si="2"/>
        <v>@SkrytkaId</v>
      </c>
      <c r="E14" s="40"/>
      <c r="F14" s="42" t="s">
        <v>49</v>
      </c>
      <c r="G14" s="42"/>
      <c r="H14" s="38"/>
      <c r="I14" s="38" t="s">
        <v>18</v>
      </c>
      <c r="J14" s="38" t="s">
        <v>50</v>
      </c>
      <c r="K14" s="38"/>
      <c r="L14" s="37"/>
      <c r="M14" s="18"/>
    </row>
    <row r="15" spans="1:13" ht="15">
      <c r="A15" s="156" t="s">
        <v>15</v>
      </c>
      <c r="B15" s="33" t="str">
        <f t="shared" si="0"/>
        <v>/IE280PL/CountrySpecificDataPL</v>
      </c>
      <c r="C15" s="70" t="s">
        <v>2982</v>
      </c>
      <c r="D15" s="33" t="str">
        <f t="shared" si="2"/>
        <v>RepresentativeForCommunication</v>
      </c>
      <c r="E15" s="33"/>
      <c r="F15" s="55" t="s">
        <v>52</v>
      </c>
      <c r="G15" s="72"/>
      <c r="H15" s="73" t="s">
        <v>27</v>
      </c>
      <c r="I15" s="73" t="s">
        <v>23</v>
      </c>
      <c r="J15" s="73"/>
      <c r="K15" s="73"/>
      <c r="L15" s="86" t="s">
        <v>53</v>
      </c>
    </row>
    <row r="16" spans="1:13" ht="15">
      <c r="A16" s="45"/>
      <c r="B16" s="40" t="str">
        <f t="shared" si="0"/>
        <v>/IE280PL/CountrySpecificDataPL/RepresentativeForCommunication</v>
      </c>
      <c r="C16" s="42" t="s">
        <v>2983</v>
      </c>
      <c r="D16" s="40" t="str">
        <f t="shared" si="2"/>
        <v>identificationNumber</v>
      </c>
      <c r="E16" s="40"/>
      <c r="F16" s="42"/>
      <c r="G16" s="42"/>
      <c r="H16" s="43"/>
      <c r="I16" s="43" t="s">
        <v>18</v>
      </c>
      <c r="J16" s="43" t="s">
        <v>178</v>
      </c>
      <c r="K16" s="43"/>
      <c r="L16" s="36" t="s">
        <v>1668</v>
      </c>
      <c r="M16" s="18"/>
    </row>
    <row r="17" spans="1:13" ht="15">
      <c r="A17" s="156" t="s">
        <v>15</v>
      </c>
      <c r="B17" s="33" t="str">
        <f t="shared" si="0"/>
        <v>/IE280PL</v>
      </c>
      <c r="C17" s="33" t="s">
        <v>3924</v>
      </c>
      <c r="D17" s="33" t="str">
        <f t="shared" si="2"/>
        <v>CC280D</v>
      </c>
      <c r="E17" s="33"/>
      <c r="F17" s="33"/>
      <c r="G17" s="33"/>
      <c r="H17" s="34">
        <v>1</v>
      </c>
      <c r="I17" s="34" t="s">
        <v>18</v>
      </c>
      <c r="J17" s="34"/>
      <c r="K17" s="34"/>
      <c r="L17" s="149"/>
    </row>
    <row r="18" spans="1:13" ht="15">
      <c r="A18" s="45"/>
      <c r="B18" s="40" t="str">
        <f t="shared" si="0"/>
        <v>/IE280PL/CC280D</v>
      </c>
      <c r="C18" s="40" t="s">
        <v>3868</v>
      </c>
      <c r="D18" s="40" t="str">
        <f t="shared" si="2"/>
        <v>@PhaseID</v>
      </c>
      <c r="E18" s="40"/>
      <c r="F18" s="36" t="s">
        <v>62</v>
      </c>
      <c r="G18" s="37"/>
      <c r="H18" s="38"/>
      <c r="I18" s="38" t="s">
        <v>23</v>
      </c>
      <c r="J18" s="38"/>
      <c r="K18" s="38"/>
      <c r="L18" s="37"/>
      <c r="M18" s="18"/>
    </row>
    <row r="19" spans="1:13" ht="15">
      <c r="A19" s="45"/>
      <c r="B19" s="40" t="str">
        <f t="shared" si="0"/>
        <v>/IE280PL/CC280D</v>
      </c>
      <c r="C19" s="40" t="s">
        <v>3869</v>
      </c>
      <c r="D19" s="40" t="str">
        <f t="shared" si="2"/>
        <v>messageSender</v>
      </c>
      <c r="E19" s="40"/>
      <c r="F19" s="36" t="s">
        <v>64</v>
      </c>
      <c r="G19" s="37"/>
      <c r="H19" s="38"/>
      <c r="I19" s="38" t="s">
        <v>18</v>
      </c>
      <c r="J19" s="38" t="s">
        <v>58</v>
      </c>
      <c r="K19" s="38"/>
      <c r="L19" s="37"/>
      <c r="M19" s="18"/>
    </row>
    <row r="20" spans="1:13" ht="15">
      <c r="A20" s="45"/>
      <c r="B20" s="40" t="str">
        <f t="shared" si="0"/>
        <v>/IE280PL/CC280D</v>
      </c>
      <c r="C20" s="40" t="s">
        <v>3870</v>
      </c>
      <c r="D20" s="40" t="str">
        <f t="shared" si="2"/>
        <v>messageRecipient</v>
      </c>
      <c r="E20" s="40"/>
      <c r="F20" s="36" t="s">
        <v>66</v>
      </c>
      <c r="G20" s="37"/>
      <c r="H20" s="38"/>
      <c r="I20" s="38" t="s">
        <v>18</v>
      </c>
      <c r="J20" s="38" t="s">
        <v>58</v>
      </c>
      <c r="K20" s="38"/>
      <c r="L20" s="37"/>
      <c r="M20" s="18"/>
    </row>
    <row r="21" spans="1:13" ht="15">
      <c r="A21" s="45"/>
      <c r="B21" s="40" t="str">
        <f t="shared" si="0"/>
        <v>/IE280PL/CC280D</v>
      </c>
      <c r="C21" s="40" t="s">
        <v>3871</v>
      </c>
      <c r="D21" s="40" t="str">
        <f t="shared" si="2"/>
        <v>preparationDateAndTime</v>
      </c>
      <c r="E21" s="40"/>
      <c r="F21" s="36" t="s">
        <v>68</v>
      </c>
      <c r="G21" s="40"/>
      <c r="H21" s="41"/>
      <c r="I21" s="38" t="s">
        <v>18</v>
      </c>
      <c r="J21" s="38" t="s">
        <v>69</v>
      </c>
      <c r="K21" s="38"/>
      <c r="L21" s="37" t="s">
        <v>70</v>
      </c>
      <c r="M21" s="18"/>
    </row>
    <row r="22" spans="1:13" ht="15">
      <c r="A22" s="45"/>
      <c r="B22" s="40" t="str">
        <f t="shared" si="0"/>
        <v>/IE280PL/CC280D</v>
      </c>
      <c r="C22" s="40" t="s">
        <v>3872</v>
      </c>
      <c r="D22" s="40" t="str">
        <f t="shared" si="2"/>
        <v>messageIdentification</v>
      </c>
      <c r="E22" s="40"/>
      <c r="F22" s="36" t="s">
        <v>72</v>
      </c>
      <c r="G22" s="42"/>
      <c r="H22" s="43"/>
      <c r="I22" s="38" t="s">
        <v>18</v>
      </c>
      <c r="J22" s="38" t="s">
        <v>58</v>
      </c>
      <c r="K22" s="38"/>
      <c r="L22" s="37" t="s">
        <v>73</v>
      </c>
      <c r="M22" s="18"/>
    </row>
    <row r="23" spans="1:13" ht="15">
      <c r="A23" s="45"/>
      <c r="B23" s="40" t="str">
        <f t="shared" si="0"/>
        <v>/IE280PL/CC280D</v>
      </c>
      <c r="C23" s="40" t="s">
        <v>3873</v>
      </c>
      <c r="D23" s="40" t="str">
        <f t="shared" si="2"/>
        <v>messageType</v>
      </c>
      <c r="E23" s="40"/>
      <c r="F23" s="36" t="s">
        <v>75</v>
      </c>
      <c r="G23" s="40"/>
      <c r="H23" s="41"/>
      <c r="I23" s="38" t="s">
        <v>18</v>
      </c>
      <c r="J23" s="38" t="s">
        <v>76</v>
      </c>
      <c r="K23" s="38" t="s">
        <v>77</v>
      </c>
      <c r="L23" s="37"/>
      <c r="M23" s="18"/>
    </row>
    <row r="24" spans="1:13" ht="15">
      <c r="A24" s="45"/>
      <c r="B24" s="40" t="str">
        <f t="shared" si="0"/>
        <v>/IE280PL/CC280D</v>
      </c>
      <c r="C24" s="40" t="s">
        <v>3874</v>
      </c>
      <c r="D24" s="40" t="str">
        <f t="shared" si="2"/>
        <v>correlationIdentifier</v>
      </c>
      <c r="E24" s="40"/>
      <c r="F24" s="36" t="s">
        <v>79</v>
      </c>
      <c r="G24" s="40"/>
      <c r="H24" s="41"/>
      <c r="I24" s="38" t="s">
        <v>28</v>
      </c>
      <c r="J24" s="38" t="s">
        <v>58</v>
      </c>
      <c r="K24" s="38"/>
      <c r="L24" s="135" t="s">
        <v>80</v>
      </c>
      <c r="M24" s="18"/>
    </row>
    <row r="25" spans="1:13" ht="15">
      <c r="A25" s="156" t="s">
        <v>15</v>
      </c>
      <c r="B25" s="33" t="str">
        <f t="shared" si="0"/>
        <v>/IE280PL/CC280D</v>
      </c>
      <c r="C25" s="33" t="s">
        <v>3875</v>
      </c>
      <c r="D25" s="33" t="str">
        <f t="shared" si="2"/>
        <v>TransitOperation</v>
      </c>
      <c r="E25" s="33"/>
      <c r="F25" s="33" t="s">
        <v>2994</v>
      </c>
      <c r="G25" s="33"/>
      <c r="H25" s="34">
        <v>1</v>
      </c>
      <c r="I25" s="34" t="s">
        <v>18</v>
      </c>
      <c r="J25" s="34"/>
      <c r="K25" s="34"/>
      <c r="L25" s="149"/>
    </row>
    <row r="26" spans="1:13" ht="15">
      <c r="A26" s="45"/>
      <c r="B26" s="40" t="str">
        <f t="shared" si="0"/>
        <v>/IE280PL/CC280D/TransitOperation</v>
      </c>
      <c r="C26" s="40" t="s">
        <v>3876</v>
      </c>
      <c r="D26" s="40" t="str">
        <f t="shared" si="2"/>
        <v>MRN</v>
      </c>
      <c r="E26" s="40"/>
      <c r="F26" s="42" t="s">
        <v>1905</v>
      </c>
      <c r="G26" s="40"/>
      <c r="H26" s="41"/>
      <c r="I26" s="38" t="s">
        <v>18</v>
      </c>
      <c r="J26" s="38" t="s">
        <v>1502</v>
      </c>
      <c r="K26" s="41"/>
      <c r="L26" s="37" t="s">
        <v>70</v>
      </c>
      <c r="M26" s="18"/>
    </row>
    <row r="27" spans="1:13" ht="15">
      <c r="A27" s="45"/>
      <c r="B27" s="40" t="str">
        <f t="shared" si="0"/>
        <v>/IE280PL/CC280D/TransitOperation</v>
      </c>
      <c r="C27" s="40" t="s">
        <v>3877</v>
      </c>
      <c r="D27" s="40" t="str">
        <f t="shared" si="2"/>
        <v>incidentNotificationDateAndTime</v>
      </c>
      <c r="E27" s="40"/>
      <c r="F27" s="42" t="s">
        <v>2987</v>
      </c>
      <c r="G27" s="40"/>
      <c r="H27" s="41"/>
      <c r="I27" s="38" t="s">
        <v>18</v>
      </c>
      <c r="J27" s="38" t="s">
        <v>69</v>
      </c>
      <c r="K27" s="41"/>
      <c r="L27" s="37" t="s">
        <v>70</v>
      </c>
      <c r="M27" s="18"/>
    </row>
    <row r="28" spans="1:13" ht="15">
      <c r="A28" s="156" t="s">
        <v>15</v>
      </c>
      <c r="B28" s="33" t="str">
        <f t="shared" si="0"/>
        <v>/IE280PL/CC280D</v>
      </c>
      <c r="C28" s="55" t="s">
        <v>3878</v>
      </c>
      <c r="D28" s="33" t="str">
        <f t="shared" si="2"/>
        <v>Authorisation</v>
      </c>
      <c r="E28" s="33"/>
      <c r="F28" s="71" t="s">
        <v>2986</v>
      </c>
      <c r="G28" s="33"/>
      <c r="H28" s="34" t="s">
        <v>27</v>
      </c>
      <c r="I28" s="34" t="s">
        <v>23</v>
      </c>
      <c r="J28" s="34"/>
      <c r="K28" s="34"/>
      <c r="L28" s="149" t="s">
        <v>2995</v>
      </c>
    </row>
    <row r="29" spans="1:13" ht="15">
      <c r="A29" s="45"/>
      <c r="B29" s="40" t="str">
        <f t="shared" si="0"/>
        <v>/IE280PL/CC280D/Authorisation</v>
      </c>
      <c r="C29" s="42" t="s">
        <v>3879</v>
      </c>
      <c r="D29" s="40" t="str">
        <f t="shared" si="2"/>
        <v>type</v>
      </c>
      <c r="E29" s="40"/>
      <c r="F29" s="36" t="s">
        <v>2985</v>
      </c>
      <c r="G29" s="40"/>
      <c r="H29" s="41"/>
      <c r="I29" s="41" t="s">
        <v>18</v>
      </c>
      <c r="J29" s="41" t="s">
        <v>93</v>
      </c>
      <c r="K29" s="41"/>
      <c r="L29" s="159"/>
      <c r="M29" s="18"/>
    </row>
    <row r="30" spans="1:13" ht="15">
      <c r="A30" s="45"/>
      <c r="B30" s="40" t="str">
        <f t="shared" si="0"/>
        <v>/IE280PL/CC280D/Authorisation</v>
      </c>
      <c r="C30" s="42" t="s">
        <v>3880</v>
      </c>
      <c r="D30" s="40" t="str">
        <f t="shared" si="2"/>
        <v>referenceNumber</v>
      </c>
      <c r="E30" s="40"/>
      <c r="F30" s="36" t="s">
        <v>137</v>
      </c>
      <c r="G30" s="40"/>
      <c r="H30" s="41"/>
      <c r="I30" s="41" t="s">
        <v>18</v>
      </c>
      <c r="J30" s="41" t="s">
        <v>58</v>
      </c>
      <c r="K30" s="41"/>
      <c r="L30" s="159" t="s">
        <v>2998</v>
      </c>
      <c r="M30" s="18"/>
    </row>
    <row r="31" spans="1:13" ht="15">
      <c r="A31" s="156" t="s">
        <v>15</v>
      </c>
      <c r="B31" s="33" t="str">
        <f t="shared" si="0"/>
        <v>/IE280PL/CC280D</v>
      </c>
      <c r="C31" s="33" t="s">
        <v>3881</v>
      </c>
      <c r="D31" s="33" t="str">
        <f t="shared" si="2"/>
        <v>CustomsOfficeOfDeparture</v>
      </c>
      <c r="E31" s="33"/>
      <c r="F31" s="33" t="s">
        <v>1638</v>
      </c>
      <c r="G31" s="33"/>
      <c r="H31" s="34">
        <v>1</v>
      </c>
      <c r="I31" s="34" t="s">
        <v>18</v>
      </c>
      <c r="J31" s="34"/>
      <c r="K31" s="34"/>
      <c r="L31" s="149"/>
    </row>
    <row r="32" spans="1:13" ht="15">
      <c r="A32" s="45"/>
      <c r="B32" s="40" t="str">
        <f t="shared" si="0"/>
        <v>/IE280PL/CC280D/CustomsOfficeOfDeparture</v>
      </c>
      <c r="C32" s="40" t="s">
        <v>3882</v>
      </c>
      <c r="D32" s="40" t="str">
        <f t="shared" si="2"/>
        <v>referenceNumber</v>
      </c>
      <c r="E32" s="40"/>
      <c r="F32" s="42" t="s">
        <v>141</v>
      </c>
      <c r="G32" s="40"/>
      <c r="H32" s="41"/>
      <c r="I32" s="38" t="s">
        <v>18</v>
      </c>
      <c r="J32" s="38" t="s">
        <v>142</v>
      </c>
      <c r="K32" s="41" t="s">
        <v>143</v>
      </c>
      <c r="L32" s="159"/>
      <c r="M32" s="18"/>
    </row>
    <row r="33" spans="1:13" ht="15">
      <c r="A33" s="156" t="s">
        <v>15</v>
      </c>
      <c r="B33" s="33" t="str">
        <f t="shared" si="0"/>
        <v>/IE280PL/CC280D</v>
      </c>
      <c r="C33" s="33" t="s">
        <v>3883</v>
      </c>
      <c r="D33" s="33" t="str">
        <f t="shared" si="2"/>
        <v>CustomsOfficeOfIncidentRegistration</v>
      </c>
      <c r="E33" s="33"/>
      <c r="F33" s="33" t="s">
        <v>2955</v>
      </c>
      <c r="G33" s="33"/>
      <c r="H33" s="34">
        <v>1</v>
      </c>
      <c r="I33" s="34" t="s">
        <v>18</v>
      </c>
      <c r="J33" s="34"/>
      <c r="K33" s="34"/>
      <c r="L33" s="149"/>
    </row>
    <row r="34" spans="1:13" ht="15">
      <c r="A34" s="45"/>
      <c r="B34" s="40" t="str">
        <f t="shared" si="0"/>
        <v>/IE280PL/CC280D/CustomsOfficeOfIncidentRegistration</v>
      </c>
      <c r="C34" s="40" t="s">
        <v>3884</v>
      </c>
      <c r="D34" s="40" t="str">
        <f t="shared" si="2"/>
        <v>referenceNumber</v>
      </c>
      <c r="E34" s="40"/>
      <c r="F34" s="42" t="s">
        <v>2956</v>
      </c>
      <c r="G34" s="40"/>
      <c r="H34" s="41"/>
      <c r="I34" s="38" t="s">
        <v>18</v>
      </c>
      <c r="J34" s="38" t="s">
        <v>142</v>
      </c>
      <c r="K34" s="41" t="s">
        <v>143</v>
      </c>
      <c r="L34" s="159" t="s">
        <v>1593</v>
      </c>
      <c r="M34" s="18"/>
    </row>
    <row r="35" spans="1:13" ht="15">
      <c r="A35" s="156" t="s">
        <v>15</v>
      </c>
      <c r="B35" s="33" t="str">
        <f t="shared" si="0"/>
        <v>/IE280PL/CC280D</v>
      </c>
      <c r="C35" s="33" t="s">
        <v>3885</v>
      </c>
      <c r="D35" s="33" t="str">
        <f t="shared" si="2"/>
        <v>Consignment</v>
      </c>
      <c r="E35" s="33"/>
      <c r="F35" s="33" t="s">
        <v>299</v>
      </c>
      <c r="G35" s="33"/>
      <c r="H35" s="34">
        <v>1</v>
      </c>
      <c r="I35" s="34" t="s">
        <v>18</v>
      </c>
      <c r="J35" s="34"/>
      <c r="K35" s="34"/>
      <c r="L35" s="149"/>
    </row>
    <row r="36" spans="1:13" ht="15">
      <c r="A36" s="156" t="s">
        <v>15</v>
      </c>
      <c r="B36" s="33" t="str">
        <f t="shared" si="0"/>
        <v>/IE280PL/CC280D/Consignment</v>
      </c>
      <c r="C36" s="33" t="s">
        <v>3886</v>
      </c>
      <c r="D36" s="33" t="str">
        <f t="shared" si="2"/>
        <v>Incident</v>
      </c>
      <c r="E36" s="33"/>
      <c r="F36" s="33" t="s">
        <v>2957</v>
      </c>
      <c r="G36" s="33"/>
      <c r="H36" s="34" t="s">
        <v>270</v>
      </c>
      <c r="I36" s="34" t="s">
        <v>18</v>
      </c>
      <c r="J36" s="34"/>
      <c r="K36" s="34"/>
      <c r="L36" s="149"/>
    </row>
    <row r="37" spans="1:13" ht="15">
      <c r="A37" s="45"/>
      <c r="B37" s="40" t="str">
        <f t="shared" si="0"/>
        <v>/IE280PL/CC280D/Consignment/Incident</v>
      </c>
      <c r="C37" s="40" t="s">
        <v>3887</v>
      </c>
      <c r="D37" s="40" t="str">
        <f t="shared" si="2"/>
        <v>sequenceNumber</v>
      </c>
      <c r="E37" s="40"/>
      <c r="F37" s="40" t="s">
        <v>129</v>
      </c>
      <c r="G37" s="40"/>
      <c r="H37" s="41"/>
      <c r="I37" s="41" t="s">
        <v>18</v>
      </c>
      <c r="J37" s="41" t="s">
        <v>130</v>
      </c>
      <c r="K37" s="41"/>
      <c r="L37" s="160"/>
      <c r="M37" s="18"/>
    </row>
    <row r="38" spans="1:13" ht="15">
      <c r="A38" s="45"/>
      <c r="B38" s="40" t="str">
        <f t="shared" si="0"/>
        <v>/IE280PL/CC280D/Consignment/Incident</v>
      </c>
      <c r="C38" s="40" t="s">
        <v>3888</v>
      </c>
      <c r="D38" s="40" t="str">
        <f t="shared" si="2"/>
        <v>code</v>
      </c>
      <c r="E38" s="40"/>
      <c r="F38" s="40" t="s">
        <v>1916</v>
      </c>
      <c r="G38" s="40"/>
      <c r="H38" s="41"/>
      <c r="I38" s="41" t="s">
        <v>18</v>
      </c>
      <c r="J38" s="41" t="s">
        <v>103</v>
      </c>
      <c r="K38" s="41" t="s">
        <v>1728</v>
      </c>
      <c r="L38" s="159" t="s">
        <v>2999</v>
      </c>
      <c r="M38" s="18"/>
    </row>
    <row r="39" spans="1:13" ht="15">
      <c r="A39" s="45"/>
      <c r="B39" s="40" t="str">
        <f t="shared" si="0"/>
        <v>/IE280PL/CC280D/Consignment/Incident</v>
      </c>
      <c r="C39" s="40" t="s">
        <v>3889</v>
      </c>
      <c r="D39" s="40" t="str">
        <f t="shared" si="2"/>
        <v>text</v>
      </c>
      <c r="E39" s="40"/>
      <c r="F39" s="40" t="s">
        <v>2958</v>
      </c>
      <c r="G39" s="40"/>
      <c r="H39" s="41"/>
      <c r="I39" s="41" t="s">
        <v>18</v>
      </c>
      <c r="J39" s="41" t="s">
        <v>653</v>
      </c>
      <c r="K39" s="41"/>
      <c r="L39" s="159"/>
      <c r="M39" s="18"/>
    </row>
    <row r="40" spans="1:13" ht="15">
      <c r="A40" s="156" t="s">
        <v>15</v>
      </c>
      <c r="B40" s="33" t="str">
        <f t="shared" si="0"/>
        <v>/IE280PL/CC280D/Consignment/Incident</v>
      </c>
      <c r="C40" s="33" t="s">
        <v>3890</v>
      </c>
      <c r="D40" s="33" t="str">
        <f t="shared" si="2"/>
        <v>Endorsement</v>
      </c>
      <c r="E40" s="33"/>
      <c r="F40" s="33" t="s">
        <v>2963</v>
      </c>
      <c r="G40" s="33"/>
      <c r="H40" s="34" t="s">
        <v>1900</v>
      </c>
      <c r="I40" s="34" t="s">
        <v>23</v>
      </c>
      <c r="J40" s="34"/>
      <c r="K40" s="34"/>
      <c r="L40" s="149"/>
    </row>
    <row r="41" spans="1:13" ht="15">
      <c r="A41" s="45"/>
      <c r="B41" s="40" t="str">
        <f t="shared" si="0"/>
        <v>/IE280PL/CC280D/Consignment/Incident/Endorsement</v>
      </c>
      <c r="C41" s="40" t="s">
        <v>3891</v>
      </c>
      <c r="D41" s="40" t="str">
        <f t="shared" si="2"/>
        <v>date</v>
      </c>
      <c r="E41" s="40"/>
      <c r="F41" s="40" t="s">
        <v>2959</v>
      </c>
      <c r="G41" s="40"/>
      <c r="H41" s="41"/>
      <c r="I41" s="41" t="s">
        <v>18</v>
      </c>
      <c r="J41" s="41" t="s">
        <v>123</v>
      </c>
      <c r="K41" s="41"/>
      <c r="L41" s="159"/>
      <c r="M41" s="18"/>
    </row>
    <row r="42" spans="1:13" ht="15">
      <c r="A42" s="45"/>
      <c r="B42" s="40" t="str">
        <f t="shared" si="0"/>
        <v>/IE280PL/CC280D/Consignment/Incident/Endorsement</v>
      </c>
      <c r="C42" s="40" t="s">
        <v>3892</v>
      </c>
      <c r="D42" s="40" t="str">
        <f t="shared" si="2"/>
        <v>authority</v>
      </c>
      <c r="E42" s="40"/>
      <c r="F42" s="40" t="s">
        <v>2960</v>
      </c>
      <c r="G42" s="40"/>
      <c r="H42" s="41"/>
      <c r="I42" s="41" t="s">
        <v>18</v>
      </c>
      <c r="J42" s="41" t="s">
        <v>58</v>
      </c>
      <c r="K42" s="41"/>
      <c r="L42" s="159"/>
      <c r="M42" s="18"/>
    </row>
    <row r="43" spans="1:13" ht="15">
      <c r="A43" s="45"/>
      <c r="B43" s="40" t="str">
        <f t="shared" si="0"/>
        <v>/IE280PL/CC280D/Consignment/Incident/Endorsement</v>
      </c>
      <c r="C43" s="40" t="s">
        <v>3893</v>
      </c>
      <c r="D43" s="40" t="str">
        <f t="shared" si="2"/>
        <v>place</v>
      </c>
      <c r="E43" s="40"/>
      <c r="F43" s="40" t="s">
        <v>2961</v>
      </c>
      <c r="G43" s="40"/>
      <c r="H43" s="41"/>
      <c r="I43" s="41" t="s">
        <v>18</v>
      </c>
      <c r="J43" s="41" t="s">
        <v>58</v>
      </c>
      <c r="K43" s="41"/>
      <c r="L43" s="159"/>
      <c r="M43" s="18"/>
    </row>
    <row r="44" spans="1:13" ht="15">
      <c r="A44" s="45"/>
      <c r="B44" s="40" t="str">
        <f t="shared" si="0"/>
        <v>/IE280PL/CC280D/Consignment/Incident/Endorsement</v>
      </c>
      <c r="C44" s="40" t="s">
        <v>3894</v>
      </c>
      <c r="D44" s="40" t="str">
        <f t="shared" si="2"/>
        <v>country</v>
      </c>
      <c r="E44" s="40"/>
      <c r="F44" s="40" t="s">
        <v>2962</v>
      </c>
      <c r="G44" s="40"/>
      <c r="H44" s="41"/>
      <c r="I44" s="41" t="s">
        <v>18</v>
      </c>
      <c r="J44" s="41" t="s">
        <v>116</v>
      </c>
      <c r="K44" s="41" t="s">
        <v>504</v>
      </c>
      <c r="L44" s="159"/>
      <c r="M44" s="18"/>
    </row>
    <row r="45" spans="1:13" ht="15">
      <c r="A45" s="156" t="s">
        <v>15</v>
      </c>
      <c r="B45" s="33" t="str">
        <f t="shared" si="0"/>
        <v>/IE280PL/CC280D/Consignment/Incident</v>
      </c>
      <c r="C45" s="33" t="s">
        <v>3895</v>
      </c>
      <c r="D45" s="33" t="str">
        <f t="shared" si="2"/>
        <v>Location</v>
      </c>
      <c r="E45" s="33"/>
      <c r="F45" s="33" t="s">
        <v>2964</v>
      </c>
      <c r="G45" s="33"/>
      <c r="H45" s="34">
        <v>1</v>
      </c>
      <c r="I45" s="34" t="s">
        <v>18</v>
      </c>
      <c r="J45" s="34"/>
      <c r="K45" s="34"/>
      <c r="L45" s="149"/>
    </row>
    <row r="46" spans="1:13" ht="15">
      <c r="A46" s="45"/>
      <c r="B46" s="40" t="str">
        <f t="shared" si="0"/>
        <v>/IE280PL/CC280D/Consignment/Incident/Location</v>
      </c>
      <c r="C46" s="40" t="s">
        <v>3896</v>
      </c>
      <c r="D46" s="40" t="str">
        <f t="shared" si="2"/>
        <v>qualifierOfIdentification</v>
      </c>
      <c r="E46" s="40"/>
      <c r="F46" s="40" t="s">
        <v>2965</v>
      </c>
      <c r="G46" s="40"/>
      <c r="H46" s="41"/>
      <c r="I46" s="41" t="s">
        <v>18</v>
      </c>
      <c r="J46" s="41" t="s">
        <v>93</v>
      </c>
      <c r="K46" s="41" t="s">
        <v>1738</v>
      </c>
      <c r="L46" s="159"/>
      <c r="M46" s="18"/>
    </row>
    <row r="47" spans="1:13" ht="15">
      <c r="A47" s="45"/>
      <c r="B47" s="40" t="str">
        <f t="shared" si="0"/>
        <v>/IE280PL/CC280D/Consignment/Incident/Location</v>
      </c>
      <c r="C47" s="40" t="s">
        <v>3897</v>
      </c>
      <c r="D47" s="40" t="str">
        <f t="shared" si="2"/>
        <v>UNLocode</v>
      </c>
      <c r="E47" s="40"/>
      <c r="F47" s="42" t="s">
        <v>480</v>
      </c>
      <c r="G47" s="40"/>
      <c r="H47" s="41"/>
      <c r="I47" s="38" t="s">
        <v>28</v>
      </c>
      <c r="J47" s="38" t="s">
        <v>178</v>
      </c>
      <c r="K47" s="38" t="s">
        <v>481</v>
      </c>
      <c r="L47" s="37" t="s">
        <v>2996</v>
      </c>
      <c r="M47" s="18"/>
    </row>
    <row r="48" spans="1:13" ht="15">
      <c r="A48" s="45"/>
      <c r="B48" s="40" t="str">
        <f t="shared" si="0"/>
        <v>/IE280PL/CC280D/Consignment/Incident/Location</v>
      </c>
      <c r="C48" s="40" t="s">
        <v>3898</v>
      </c>
      <c r="D48" s="40" t="str">
        <f t="shared" si="2"/>
        <v>country</v>
      </c>
      <c r="E48" s="40"/>
      <c r="F48" s="40" t="s">
        <v>250</v>
      </c>
      <c r="G48" s="40"/>
      <c r="H48" s="41"/>
      <c r="I48" s="41" t="s">
        <v>18</v>
      </c>
      <c r="J48" s="41" t="s">
        <v>116</v>
      </c>
      <c r="K48" s="41" t="s">
        <v>504</v>
      </c>
      <c r="L48" s="159"/>
      <c r="M48" s="18"/>
    </row>
    <row r="49" spans="1:14" ht="15">
      <c r="A49" s="45"/>
      <c r="B49" s="40" t="str">
        <f t="shared" si="0"/>
        <v>/IE280PL/CC280D/Consignment/Incident/Location</v>
      </c>
      <c r="C49" s="40" t="s">
        <v>3899</v>
      </c>
      <c r="D49" s="40" t="str">
        <f t="shared" si="2"/>
        <v>locationCode</v>
      </c>
      <c r="E49" s="40"/>
      <c r="F49" s="40" t="s">
        <v>3001</v>
      </c>
      <c r="G49" s="40"/>
      <c r="H49" s="41"/>
      <c r="I49" s="41" t="s">
        <v>28</v>
      </c>
      <c r="J49" s="41" t="s">
        <v>178</v>
      </c>
      <c r="K49" s="41"/>
      <c r="L49" s="159" t="s">
        <v>3002</v>
      </c>
      <c r="M49" s="18"/>
      <c r="N49" s="61"/>
    </row>
    <row r="50" spans="1:14" ht="15">
      <c r="A50" s="45"/>
      <c r="B50" s="40" t="str">
        <f t="shared" si="0"/>
        <v>/IE280PL/CC280D/Consignment/Incident/Location</v>
      </c>
      <c r="C50" s="40" t="s">
        <v>3900</v>
      </c>
      <c r="D50" s="40" t="str">
        <f t="shared" si="2"/>
        <v>locationText</v>
      </c>
      <c r="E50" s="40"/>
      <c r="F50" s="40" t="s">
        <v>3000</v>
      </c>
      <c r="G50" s="40"/>
      <c r="H50" s="41"/>
      <c r="I50" s="41" t="s">
        <v>28</v>
      </c>
      <c r="J50" s="41" t="s">
        <v>184</v>
      </c>
      <c r="K50" s="41"/>
      <c r="L50" s="159" t="s">
        <v>2996</v>
      </c>
      <c r="M50" s="18"/>
      <c r="N50" s="61"/>
    </row>
    <row r="51" spans="1:14" ht="15">
      <c r="A51" s="156" t="s">
        <v>15</v>
      </c>
      <c r="B51" s="33" t="str">
        <f t="shared" si="0"/>
        <v>/IE280PL/CC280D/Consignment/Incident/Location</v>
      </c>
      <c r="C51" s="33" t="s">
        <v>3901</v>
      </c>
      <c r="D51" s="33" t="str">
        <f t="shared" si="2"/>
        <v>GNSS</v>
      </c>
      <c r="E51" s="33"/>
      <c r="F51" s="33" t="s">
        <v>1925</v>
      </c>
      <c r="G51" s="33"/>
      <c r="H51" s="34" t="s">
        <v>27</v>
      </c>
      <c r="I51" s="34" t="s">
        <v>28</v>
      </c>
      <c r="J51" s="34"/>
      <c r="K51" s="34"/>
      <c r="L51" s="149" t="s">
        <v>2996</v>
      </c>
    </row>
    <row r="52" spans="1:14" ht="15">
      <c r="A52" s="45"/>
      <c r="B52" s="40" t="str">
        <f t="shared" si="0"/>
        <v>/IE280PL/CC280D/Consignment/Incident/Location/GNSS</v>
      </c>
      <c r="C52" s="40" t="s">
        <v>3902</v>
      </c>
      <c r="D52" s="40" t="str">
        <f t="shared" si="2"/>
        <v>latitude</v>
      </c>
      <c r="E52" s="40"/>
      <c r="F52" s="42" t="s">
        <v>490</v>
      </c>
      <c r="G52" s="42"/>
      <c r="H52" s="38"/>
      <c r="I52" s="38" t="s">
        <v>18</v>
      </c>
      <c r="J52" s="38" t="s">
        <v>178</v>
      </c>
      <c r="K52" s="41"/>
      <c r="L52" s="159"/>
      <c r="M52" s="18"/>
    </row>
    <row r="53" spans="1:14" ht="15">
      <c r="A53" s="45"/>
      <c r="B53" s="40" t="str">
        <f t="shared" si="0"/>
        <v>/IE280PL/CC280D/Consignment/Incident/Location/GNSS</v>
      </c>
      <c r="C53" s="40" t="s">
        <v>3903</v>
      </c>
      <c r="D53" s="40" t="str">
        <f t="shared" si="2"/>
        <v>longitude</v>
      </c>
      <c r="E53" s="40"/>
      <c r="F53" s="42" t="s">
        <v>493</v>
      </c>
      <c r="G53" s="42"/>
      <c r="H53" s="38"/>
      <c r="I53" s="38" t="s">
        <v>18</v>
      </c>
      <c r="J53" s="38" t="s">
        <v>178</v>
      </c>
      <c r="K53" s="41"/>
      <c r="L53" s="159"/>
      <c r="M53" s="18"/>
    </row>
    <row r="54" spans="1:14" ht="15">
      <c r="A54" s="156" t="s">
        <v>15</v>
      </c>
      <c r="B54" s="33" t="str">
        <f t="shared" si="0"/>
        <v>/IE280PL/CC280D/Consignment/Incident/Location</v>
      </c>
      <c r="C54" s="33" t="s">
        <v>3904</v>
      </c>
      <c r="D54" s="33" t="str">
        <f t="shared" si="2"/>
        <v>Address</v>
      </c>
      <c r="E54" s="33"/>
      <c r="F54" s="33" t="s">
        <v>1926</v>
      </c>
      <c r="G54" s="33"/>
      <c r="H54" s="34" t="s">
        <v>27</v>
      </c>
      <c r="I54" s="34" t="s">
        <v>28</v>
      </c>
      <c r="J54" s="34"/>
      <c r="K54" s="34"/>
      <c r="L54" s="149" t="s">
        <v>2996</v>
      </c>
    </row>
    <row r="55" spans="1:14" ht="15">
      <c r="A55" s="45"/>
      <c r="B55" s="40" t="str">
        <f t="shared" si="0"/>
        <v>/IE280PL/CC280D/Consignment/Incident/Location/Address</v>
      </c>
      <c r="C55" s="40" t="s">
        <v>3905</v>
      </c>
      <c r="D55" s="40" t="str">
        <f t="shared" si="2"/>
        <v>streetAndNumber</v>
      </c>
      <c r="E55" s="40"/>
      <c r="F55" s="40" t="s">
        <v>199</v>
      </c>
      <c r="G55" s="40"/>
      <c r="H55" s="41"/>
      <c r="I55" s="41" t="s">
        <v>18</v>
      </c>
      <c r="J55" s="41" t="s">
        <v>184</v>
      </c>
      <c r="K55" s="41"/>
      <c r="L55" s="159"/>
      <c r="M55" s="18"/>
    </row>
    <row r="56" spans="1:14" ht="15">
      <c r="A56" s="45"/>
      <c r="B56" s="40" t="str">
        <f t="shared" si="0"/>
        <v>/IE280PL/CC280D/Consignment/Incident/Location/Address</v>
      </c>
      <c r="C56" s="40" t="s">
        <v>3906</v>
      </c>
      <c r="D56" s="40" t="str">
        <f t="shared" si="2"/>
        <v>postcode</v>
      </c>
      <c r="E56" s="40"/>
      <c r="F56" s="40" t="s">
        <v>211</v>
      </c>
      <c r="G56" s="40"/>
      <c r="H56" s="41"/>
      <c r="I56" s="41" t="s">
        <v>28</v>
      </c>
      <c r="J56" s="41" t="s">
        <v>178</v>
      </c>
      <c r="K56" s="41"/>
      <c r="L56" s="159" t="s">
        <v>213</v>
      </c>
      <c r="M56" s="18"/>
    </row>
    <row r="57" spans="1:14" ht="15">
      <c r="A57" s="45"/>
      <c r="B57" s="40" t="str">
        <f t="shared" si="0"/>
        <v>/IE280PL/CC280D/Consignment/Incident/Location/Address</v>
      </c>
      <c r="C57" s="40" t="s">
        <v>3907</v>
      </c>
      <c r="D57" s="40" t="str">
        <f t="shared" si="2"/>
        <v>city</v>
      </c>
      <c r="E57" s="40"/>
      <c r="F57" s="40" t="s">
        <v>215</v>
      </c>
      <c r="G57" s="40"/>
      <c r="H57" s="41"/>
      <c r="I57" s="41" t="s">
        <v>18</v>
      </c>
      <c r="J57" s="41" t="s">
        <v>58</v>
      </c>
      <c r="K57" s="41"/>
      <c r="L57" s="159"/>
      <c r="M57" s="18"/>
    </row>
    <row r="58" spans="1:14" ht="15">
      <c r="A58" s="156" t="s">
        <v>15</v>
      </c>
      <c r="B58" s="33" t="str">
        <f t="shared" si="0"/>
        <v>/IE280PL/CC280D/Consignment/Incident</v>
      </c>
      <c r="C58" s="33" t="s">
        <v>3908</v>
      </c>
      <c r="D58" s="33" t="str">
        <f t="shared" si="2"/>
        <v>TransportEquipment</v>
      </c>
      <c r="E58" s="33"/>
      <c r="F58" s="55" t="s">
        <v>2966</v>
      </c>
      <c r="G58" s="33"/>
      <c r="H58" s="34" t="s">
        <v>425</v>
      </c>
      <c r="I58" s="34" t="s">
        <v>28</v>
      </c>
      <c r="J58" s="34"/>
      <c r="K58" s="34"/>
      <c r="L58" s="149" t="s">
        <v>2997</v>
      </c>
    </row>
    <row r="59" spans="1:14" ht="15">
      <c r="A59" s="45"/>
      <c r="B59" s="40" t="str">
        <f t="shared" si="0"/>
        <v>/IE280PL/CC280D/Consignment/Incident/TransportEquipment</v>
      </c>
      <c r="C59" s="40" t="s">
        <v>3909</v>
      </c>
      <c r="D59" s="40" t="str">
        <f t="shared" si="2"/>
        <v>sequenceNumber</v>
      </c>
      <c r="E59" s="40"/>
      <c r="F59" s="40" t="s">
        <v>129</v>
      </c>
      <c r="G59" s="40"/>
      <c r="H59" s="41"/>
      <c r="I59" s="41" t="s">
        <v>18</v>
      </c>
      <c r="J59" s="41" t="s">
        <v>130</v>
      </c>
      <c r="K59" s="41"/>
      <c r="L59" s="159"/>
      <c r="M59" s="18"/>
    </row>
    <row r="60" spans="1:14" ht="15">
      <c r="A60" s="45"/>
      <c r="B60" s="40" t="str">
        <f t="shared" si="0"/>
        <v>/IE280PL/CC280D/Consignment/Incident/TransportEquipment</v>
      </c>
      <c r="C60" s="40" t="s">
        <v>3910</v>
      </c>
      <c r="D60" s="40" t="str">
        <f t="shared" si="2"/>
        <v>containerIdentificationNumber</v>
      </c>
      <c r="E60" s="40"/>
      <c r="F60" s="40" t="s">
        <v>1928</v>
      </c>
      <c r="G60" s="40"/>
      <c r="H60" s="41"/>
      <c r="I60" s="41" t="s">
        <v>28</v>
      </c>
      <c r="J60" s="41" t="s">
        <v>178</v>
      </c>
      <c r="K60" s="41"/>
      <c r="L60" s="159" t="s">
        <v>3003</v>
      </c>
      <c r="M60" s="18"/>
    </row>
    <row r="61" spans="1:14" ht="15">
      <c r="A61" s="45"/>
      <c r="B61" s="40" t="str">
        <f t="shared" si="0"/>
        <v>/IE280PL/CC280D/Consignment/Incident/TransportEquipment</v>
      </c>
      <c r="C61" s="40" t="s">
        <v>3911</v>
      </c>
      <c r="D61" s="40" t="str">
        <f t="shared" si="2"/>
        <v>numberOfSeals</v>
      </c>
      <c r="E61" s="40"/>
      <c r="F61" s="40" t="s">
        <v>446</v>
      </c>
      <c r="G61" s="40"/>
      <c r="H61" s="41"/>
      <c r="I61" s="41" t="s">
        <v>28</v>
      </c>
      <c r="J61" s="41" t="s">
        <v>447</v>
      </c>
      <c r="K61" s="41"/>
      <c r="L61" s="159" t="s">
        <v>3004</v>
      </c>
      <c r="M61" s="18"/>
    </row>
    <row r="62" spans="1:14" ht="15">
      <c r="A62" s="156" t="s">
        <v>15</v>
      </c>
      <c r="B62" s="33" t="str">
        <f t="shared" si="0"/>
        <v>/IE280PL/CC280D/Consignment/Incident/TransportEquipment</v>
      </c>
      <c r="C62" s="33" t="s">
        <v>3912</v>
      </c>
      <c r="D62" s="33" t="str">
        <f t="shared" si="2"/>
        <v>Seal</v>
      </c>
      <c r="E62" s="33"/>
      <c r="F62" s="33" t="s">
        <v>2967</v>
      </c>
      <c r="G62" s="33"/>
      <c r="H62" s="34" t="s">
        <v>282</v>
      </c>
      <c r="I62" s="34" t="s">
        <v>28</v>
      </c>
      <c r="J62" s="34"/>
      <c r="K62" s="34"/>
      <c r="L62" s="149" t="s">
        <v>451</v>
      </c>
    </row>
    <row r="63" spans="1:14" ht="15">
      <c r="A63" s="45"/>
      <c r="B63" s="40" t="str">
        <f t="shared" si="0"/>
        <v>/IE280PL/CC280D/Consignment/Incident/TransportEquipment/Seal</v>
      </c>
      <c r="C63" s="40" t="s">
        <v>3913</v>
      </c>
      <c r="D63" s="40" t="str">
        <f t="shared" si="2"/>
        <v>sequenceNumber</v>
      </c>
      <c r="E63" s="40"/>
      <c r="F63" s="40" t="s">
        <v>129</v>
      </c>
      <c r="G63" s="40"/>
      <c r="H63" s="41"/>
      <c r="I63" s="41" t="s">
        <v>18</v>
      </c>
      <c r="J63" s="41" t="s">
        <v>130</v>
      </c>
      <c r="K63" s="41"/>
      <c r="L63" s="159"/>
      <c r="M63" s="18"/>
    </row>
    <row r="64" spans="1:14" ht="15">
      <c r="A64" s="45"/>
      <c r="B64" s="40" t="str">
        <f t="shared" si="0"/>
        <v>/IE280PL/CC280D/Consignment/Incident/TransportEquipment/Seal</v>
      </c>
      <c r="C64" s="40" t="s">
        <v>3914</v>
      </c>
      <c r="D64" s="40" t="str">
        <f t="shared" si="2"/>
        <v>identifier</v>
      </c>
      <c r="E64" s="40"/>
      <c r="F64" s="40" t="s">
        <v>2968</v>
      </c>
      <c r="G64" s="40"/>
      <c r="H64" s="41"/>
      <c r="I64" s="41" t="s">
        <v>18</v>
      </c>
      <c r="J64" s="41" t="s">
        <v>455</v>
      </c>
      <c r="K64" s="41"/>
      <c r="L64" s="159" t="s">
        <v>456</v>
      </c>
      <c r="M64" s="18"/>
    </row>
    <row r="65" spans="1:13" ht="15">
      <c r="A65" s="156" t="s">
        <v>15</v>
      </c>
      <c r="B65" s="33" t="str">
        <f t="shared" si="0"/>
        <v>/IE280PL/CC280D/Consignment/Incident/TransportEquipment</v>
      </c>
      <c r="C65" s="33" t="s">
        <v>3915</v>
      </c>
      <c r="D65" s="33" t="str">
        <f t="shared" si="2"/>
        <v>GoodsReference</v>
      </c>
      <c r="E65" s="33"/>
      <c r="F65" s="33" t="s">
        <v>2969</v>
      </c>
      <c r="G65" s="33"/>
      <c r="H65" s="34" t="s">
        <v>425</v>
      </c>
      <c r="I65" s="34" t="s">
        <v>23</v>
      </c>
      <c r="J65" s="34"/>
      <c r="K65" s="34"/>
      <c r="L65" s="151" t="s">
        <v>1762</v>
      </c>
    </row>
    <row r="66" spans="1:13" ht="15">
      <c r="A66" s="45"/>
      <c r="B66" s="40" t="str">
        <f t="shared" si="0"/>
        <v>/IE280PL/CC280D/Consignment/Incident/TransportEquipment/GoodsReference</v>
      </c>
      <c r="C66" s="40" t="s">
        <v>3916</v>
      </c>
      <c r="D66" s="40" t="str">
        <f t="shared" si="2"/>
        <v>sequenceNumber</v>
      </c>
      <c r="E66" s="40"/>
      <c r="F66" s="40" t="s">
        <v>129</v>
      </c>
      <c r="G66" s="40"/>
      <c r="H66" s="41"/>
      <c r="I66" s="41" t="s">
        <v>18</v>
      </c>
      <c r="J66" s="41" t="s">
        <v>130</v>
      </c>
      <c r="K66" s="41"/>
      <c r="L66" s="159"/>
      <c r="M66" s="18"/>
    </row>
    <row r="67" spans="1:13" ht="15">
      <c r="A67" s="45"/>
      <c r="B67" s="40" t="str">
        <f t="shared" si="0"/>
        <v>/IE280PL/CC280D/Consignment/Incident/TransportEquipment/GoodsReference</v>
      </c>
      <c r="C67" s="40" t="s">
        <v>3917</v>
      </c>
      <c r="D67" s="40" t="str">
        <f t="shared" si="2"/>
        <v>declarationGoodsItemNumber</v>
      </c>
      <c r="E67" s="40"/>
      <c r="F67" s="42" t="s">
        <v>461</v>
      </c>
      <c r="G67" s="40"/>
      <c r="H67" s="41"/>
      <c r="I67" s="41" t="s">
        <v>18</v>
      </c>
      <c r="J67" s="41" t="s">
        <v>130</v>
      </c>
      <c r="K67" s="41"/>
      <c r="L67" s="159"/>
      <c r="M67" s="18"/>
    </row>
    <row r="68" spans="1:13" ht="15">
      <c r="A68" s="156" t="s">
        <v>15</v>
      </c>
      <c r="B68" s="33" t="str">
        <f t="shared" si="0"/>
        <v>/IE280PL/CC280D/Consignment/Incident</v>
      </c>
      <c r="C68" s="33" t="s">
        <v>3918</v>
      </c>
      <c r="D68" s="33" t="str">
        <f t="shared" si="2"/>
        <v>Transhipment</v>
      </c>
      <c r="E68" s="33"/>
      <c r="F68" s="33" t="s">
        <v>2970</v>
      </c>
      <c r="G68" s="33"/>
      <c r="H68" s="34" t="s">
        <v>27</v>
      </c>
      <c r="I68" s="34" t="s">
        <v>28</v>
      </c>
      <c r="J68" s="34"/>
      <c r="K68" s="34"/>
      <c r="L68" s="149" t="s">
        <v>1766</v>
      </c>
    </row>
    <row r="69" spans="1:13" ht="15">
      <c r="A69" s="45"/>
      <c r="B69" s="40" t="str">
        <f t="shared" si="0"/>
        <v>/IE280PL/CC280D/Consignment/Incident/Transhipment</v>
      </c>
      <c r="C69" s="40" t="s">
        <v>3919</v>
      </c>
      <c r="D69" s="40" t="str">
        <f t="shared" si="2"/>
        <v>containerIndicator</v>
      </c>
      <c r="E69" s="40"/>
      <c r="F69" s="40" t="s">
        <v>2971</v>
      </c>
      <c r="G69" s="40"/>
      <c r="H69" s="41"/>
      <c r="I69" s="41" t="s">
        <v>18</v>
      </c>
      <c r="J69" s="41" t="s">
        <v>103</v>
      </c>
      <c r="K69" s="41" t="s">
        <v>107</v>
      </c>
      <c r="L69" s="159" t="s">
        <v>1768</v>
      </c>
      <c r="M69" s="18"/>
    </row>
    <row r="70" spans="1:13" ht="15">
      <c r="A70" s="156" t="s">
        <v>15</v>
      </c>
      <c r="B70" s="33" t="str">
        <f t="shared" si="0"/>
        <v>/IE280PL/CC280D/Consignment/Incident/Transhipment</v>
      </c>
      <c r="C70" s="33" t="s">
        <v>3920</v>
      </c>
      <c r="D70" s="33" t="str">
        <f t="shared" ref="D70:D74" si="3">RIGHT(C70,LEN(C70)-FIND("#",SUBSTITUTE(C70,"/","#",LEN(C70)-LEN(SUBSTITUTE(C70,"/",""))),1))</f>
        <v>TransportMeans</v>
      </c>
      <c r="E70" s="33"/>
      <c r="F70" s="33" t="s">
        <v>2972</v>
      </c>
      <c r="G70" s="33"/>
      <c r="H70" s="34">
        <v>1</v>
      </c>
      <c r="I70" s="34" t="s">
        <v>18</v>
      </c>
      <c r="J70" s="34"/>
      <c r="K70" s="34"/>
      <c r="L70" s="33"/>
    </row>
    <row r="71" spans="1:13" ht="15">
      <c r="A71" s="45"/>
      <c r="B71" s="40" t="str">
        <f t="shared" si="0"/>
        <v>/IE280PL/CC280D/Consignment/Incident/Transhipment/TransportMeans</v>
      </c>
      <c r="C71" s="40" t="s">
        <v>3921</v>
      </c>
      <c r="D71" s="40" t="str">
        <f t="shared" si="3"/>
        <v>typeOfIdentification</v>
      </c>
      <c r="E71" s="40"/>
      <c r="F71" s="40" t="s">
        <v>525</v>
      </c>
      <c r="G71" s="40"/>
      <c r="H71" s="41"/>
      <c r="I71" s="41" t="s">
        <v>18</v>
      </c>
      <c r="J71" s="41" t="s">
        <v>526</v>
      </c>
      <c r="K71" s="41" t="s">
        <v>527</v>
      </c>
      <c r="L71" s="40"/>
      <c r="M71" s="18"/>
    </row>
    <row r="72" spans="1:13" ht="15">
      <c r="A72" s="45"/>
      <c r="B72" s="40" t="str">
        <f t="shared" ref="B72:B74" si="4">MID(C72,1,FIND("#",SUBSTITUTE(C72,"/","#",LEN(C72)-LEN(SUBSTITUTE(C72,"/",""))),1)-1)</f>
        <v>/IE280PL/CC280D/Consignment/Incident/Transhipment/TransportMeans</v>
      </c>
      <c r="C72" s="40" t="s">
        <v>3922</v>
      </c>
      <c r="D72" s="40" t="str">
        <f t="shared" si="3"/>
        <v>identificationNumber</v>
      </c>
      <c r="E72" s="40"/>
      <c r="F72" s="40" t="s">
        <v>2618</v>
      </c>
      <c r="G72" s="40"/>
      <c r="H72" s="41"/>
      <c r="I72" s="41" t="s">
        <v>18</v>
      </c>
      <c r="J72" s="41" t="s">
        <v>58</v>
      </c>
      <c r="K72" s="41"/>
      <c r="L72" s="40"/>
      <c r="M72" s="18"/>
    </row>
    <row r="73" spans="1:13" ht="15">
      <c r="A73" s="45"/>
      <c r="B73" s="40" t="str">
        <f t="shared" si="4"/>
        <v>/IE280PL/CC280D/Consignment/Incident/Transhipment/TransportMeans</v>
      </c>
      <c r="C73" s="40" t="s">
        <v>3923</v>
      </c>
      <c r="D73" s="40" t="str">
        <f t="shared" si="3"/>
        <v>nationality</v>
      </c>
      <c r="E73" s="40"/>
      <c r="F73" s="40" t="s">
        <v>2619</v>
      </c>
      <c r="G73" s="40"/>
      <c r="H73" s="41"/>
      <c r="I73" s="41" t="s">
        <v>18</v>
      </c>
      <c r="J73" s="41" t="s">
        <v>116</v>
      </c>
      <c r="K73" s="41" t="s">
        <v>534</v>
      </c>
      <c r="L73" s="40"/>
      <c r="M73" s="18"/>
    </row>
    <row r="74" spans="1:13" ht="15">
      <c r="A74" s="156" t="s">
        <v>15</v>
      </c>
      <c r="B74" s="33" t="str">
        <f t="shared" si="4"/>
        <v>/IE280PL</v>
      </c>
      <c r="C74" s="33" t="s">
        <v>2984</v>
      </c>
      <c r="D74" s="33" t="str">
        <f t="shared" si="3"/>
        <v>Signature</v>
      </c>
      <c r="E74" s="33"/>
      <c r="F74" s="33" t="s">
        <v>983</v>
      </c>
      <c r="G74" s="33"/>
      <c r="H74" s="34" t="s">
        <v>27</v>
      </c>
      <c r="I74" s="34" t="s">
        <v>23</v>
      </c>
      <c r="J74" s="34"/>
      <c r="K74" s="34"/>
      <c r="L74" s="33"/>
    </row>
    <row r="75" spans="1:13">
      <c r="B75" s="25"/>
      <c r="C75" s="19"/>
    </row>
    <row r="76" spans="1:13">
      <c r="B76" s="25"/>
      <c r="C76" s="19"/>
    </row>
    <row r="77" spans="1:13" ht="15.75" customHeight="1">
      <c r="B77" s="25"/>
      <c r="C77" s="15"/>
    </row>
    <row r="78" spans="1:13" ht="15">
      <c r="B78" s="25"/>
      <c r="C78" s="22"/>
    </row>
    <row r="79" spans="1:13" ht="15">
      <c r="B79" s="25"/>
      <c r="C79" s="22"/>
    </row>
    <row r="80" spans="1:13">
      <c r="B80" s="19"/>
      <c r="C80" s="19"/>
    </row>
  </sheetData>
  <autoFilter ref="A2:L74" xr:uid="{BB44BFF2-3517-4F9B-9E56-6EEEC285AD06}"/>
  <hyperlinks>
    <hyperlink ref="A1" location="METRYKA!A1" display="METRYKA" xr:uid="{D8E3CFB9-8835-4973-A42C-7D45DC080C27}"/>
  </hyperlink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B038D-2449-4C7F-82E8-047046DE90DE}">
  <dimension ref="A1:L19"/>
  <sheetViews>
    <sheetView workbookViewId="0">
      <selection sqref="A1:A1048576"/>
    </sheetView>
  </sheetViews>
  <sheetFormatPr defaultRowHeight="12.75"/>
  <cols>
    <col min="1" max="1" width="9.7109375" style="20" customWidth="1"/>
    <col min="2" max="2" width="31" hidden="1" customWidth="1"/>
    <col min="3" max="3" width="51.140625" bestFit="1" customWidth="1"/>
    <col min="4" max="4" width="23.140625" hidden="1" customWidth="1"/>
    <col min="5" max="5" width="12.7109375" customWidth="1"/>
    <col min="9" max="9" width="15.7109375" customWidth="1"/>
    <col min="12" max="12" width="13.7109375" bestFit="1" customWidth="1"/>
  </cols>
  <sheetData>
    <row r="1" spans="1:12" ht="28.5">
      <c r="A1" s="65" t="s">
        <v>3960</v>
      </c>
      <c r="B1" s="66" t="s">
        <v>3957</v>
      </c>
      <c r="C1" s="66" t="str">
        <f>MID(C3,2,FIND("#",SUBSTITUTE(C3,"/","#",LEN(C3)-LEN(SUBSTITUTE(C3,"/",""))),1)-2)</f>
        <v>IE906PL</v>
      </c>
      <c r="D1" s="63"/>
      <c r="E1" s="63"/>
      <c r="F1" s="63"/>
      <c r="G1" s="63"/>
      <c r="H1" s="63"/>
      <c r="I1" s="63"/>
      <c r="J1" s="63"/>
      <c r="K1" s="63"/>
      <c r="L1" s="63"/>
    </row>
    <row r="2" spans="1:12" ht="30">
      <c r="A2" s="64" t="s">
        <v>4002</v>
      </c>
      <c r="B2" s="69" t="s">
        <v>1484</v>
      </c>
      <c r="C2" s="47" t="s">
        <v>1485</v>
      </c>
      <c r="D2" s="48" t="s">
        <v>6</v>
      </c>
      <c r="E2" s="49" t="s">
        <v>1486</v>
      </c>
      <c r="F2" s="48" t="s">
        <v>8</v>
      </c>
      <c r="G2" s="48" t="s">
        <v>9</v>
      </c>
      <c r="H2" s="49" t="s">
        <v>10</v>
      </c>
      <c r="I2" s="49" t="s">
        <v>11</v>
      </c>
      <c r="J2" s="49" t="s">
        <v>12</v>
      </c>
      <c r="K2" s="49" t="s">
        <v>13</v>
      </c>
      <c r="L2" s="48" t="s">
        <v>14</v>
      </c>
    </row>
    <row r="3" spans="1:12" ht="15">
      <c r="A3" s="34" t="s">
        <v>15</v>
      </c>
      <c r="B3" s="33" t="str">
        <f t="shared" ref="B3:B19" si="0">MID(C3,1,FIND("#",SUBSTITUTE(C3,"/","#",LEN(C3)-LEN(SUBSTITUTE(C3,"/",""))),1)-1)</f>
        <v>/IE906PL</v>
      </c>
      <c r="C3" s="33" t="s">
        <v>3005</v>
      </c>
      <c r="D3" s="33" t="str">
        <f t="shared" ref="D3:D19" si="1">RIGHT(C3,LEN(C3)-FIND("#",SUBSTITUTE(C3,"/","#",LEN(C3)-LEN(SUBSTITUTE(C3,"/",""))),1))</f>
        <v>CC906C</v>
      </c>
      <c r="E3" s="33"/>
      <c r="F3" s="33"/>
      <c r="G3" s="33"/>
      <c r="H3" s="34">
        <v>1</v>
      </c>
      <c r="I3" s="34" t="s">
        <v>18</v>
      </c>
      <c r="J3" s="34"/>
      <c r="K3" s="34"/>
      <c r="L3" s="33"/>
    </row>
    <row r="4" spans="1:12" ht="15">
      <c r="A4" s="45"/>
      <c r="B4" s="35" t="str">
        <f t="shared" si="0"/>
        <v>/IE906PL/CC906C</v>
      </c>
      <c r="C4" s="35" t="s">
        <v>3006</v>
      </c>
      <c r="D4" s="35" t="str">
        <f t="shared" si="1"/>
        <v>@PhaseID</v>
      </c>
      <c r="E4" s="35"/>
      <c r="F4" s="36" t="s">
        <v>62</v>
      </c>
      <c r="G4" s="37"/>
      <c r="H4" s="38"/>
      <c r="I4" s="38" t="s">
        <v>23</v>
      </c>
      <c r="J4" s="38"/>
      <c r="K4" s="38"/>
      <c r="L4" s="39"/>
    </row>
    <row r="5" spans="1:12" ht="15">
      <c r="A5" s="45"/>
      <c r="B5" s="35" t="str">
        <f t="shared" si="0"/>
        <v>/IE906PL/CC906C</v>
      </c>
      <c r="C5" s="35" t="s">
        <v>3007</v>
      </c>
      <c r="D5" s="35" t="str">
        <f t="shared" si="1"/>
        <v>messageSender</v>
      </c>
      <c r="E5" s="35"/>
      <c r="F5" s="36" t="s">
        <v>64</v>
      </c>
      <c r="G5" s="37"/>
      <c r="H5" s="38"/>
      <c r="I5" s="38" t="s">
        <v>18</v>
      </c>
      <c r="J5" s="38" t="s">
        <v>58</v>
      </c>
      <c r="K5" s="38"/>
      <c r="L5" s="39"/>
    </row>
    <row r="6" spans="1:12" ht="15">
      <c r="A6" s="45"/>
      <c r="B6" s="35" t="str">
        <f t="shared" si="0"/>
        <v>/IE906PL/CC906C</v>
      </c>
      <c r="C6" s="35" t="s">
        <v>3008</v>
      </c>
      <c r="D6" s="35" t="str">
        <f t="shared" si="1"/>
        <v>messageRecipient</v>
      </c>
      <c r="E6" s="35"/>
      <c r="F6" s="36" t="s">
        <v>66</v>
      </c>
      <c r="G6" s="37"/>
      <c r="H6" s="38"/>
      <c r="I6" s="38" t="s">
        <v>18</v>
      </c>
      <c r="J6" s="38" t="s">
        <v>58</v>
      </c>
      <c r="K6" s="38"/>
      <c r="L6" s="39"/>
    </row>
    <row r="7" spans="1:12" ht="15">
      <c r="A7" s="45"/>
      <c r="B7" s="35" t="str">
        <f t="shared" si="0"/>
        <v>/IE906PL/CC906C</v>
      </c>
      <c r="C7" s="35" t="s">
        <v>3009</v>
      </c>
      <c r="D7" s="35" t="str">
        <f t="shared" si="1"/>
        <v>preparationDateAndTime</v>
      </c>
      <c r="E7" s="35"/>
      <c r="F7" s="36" t="s">
        <v>68</v>
      </c>
      <c r="G7" s="40"/>
      <c r="H7" s="41"/>
      <c r="I7" s="38" t="s">
        <v>18</v>
      </c>
      <c r="J7" s="38" t="s">
        <v>69</v>
      </c>
      <c r="K7" s="38"/>
      <c r="L7" s="39" t="s">
        <v>70</v>
      </c>
    </row>
    <row r="8" spans="1:12" ht="15">
      <c r="A8" s="45"/>
      <c r="B8" s="35" t="str">
        <f t="shared" si="0"/>
        <v>/IE906PL/CC906C</v>
      </c>
      <c r="C8" s="35" t="s">
        <v>3010</v>
      </c>
      <c r="D8" s="35" t="str">
        <f t="shared" si="1"/>
        <v>messageIdentification</v>
      </c>
      <c r="E8" s="35"/>
      <c r="F8" s="36" t="s">
        <v>72</v>
      </c>
      <c r="G8" s="42"/>
      <c r="H8" s="43"/>
      <c r="I8" s="38" t="s">
        <v>18</v>
      </c>
      <c r="J8" s="38" t="s">
        <v>58</v>
      </c>
      <c r="K8" s="38"/>
      <c r="L8" s="39" t="s">
        <v>73</v>
      </c>
    </row>
    <row r="9" spans="1:12" ht="15">
      <c r="A9" s="45"/>
      <c r="B9" s="35" t="str">
        <f t="shared" si="0"/>
        <v>/IE906PL/CC906C</v>
      </c>
      <c r="C9" s="35" t="s">
        <v>3011</v>
      </c>
      <c r="D9" s="35" t="str">
        <f t="shared" si="1"/>
        <v>messageType</v>
      </c>
      <c r="E9" s="35"/>
      <c r="F9" s="36" t="s">
        <v>75</v>
      </c>
      <c r="G9" s="40"/>
      <c r="H9" s="41"/>
      <c r="I9" s="38" t="s">
        <v>18</v>
      </c>
      <c r="J9" s="38" t="s">
        <v>76</v>
      </c>
      <c r="K9" s="38" t="s">
        <v>77</v>
      </c>
      <c r="L9" s="39"/>
    </row>
    <row r="10" spans="1:12" ht="15">
      <c r="A10" s="45"/>
      <c r="B10" s="35" t="str">
        <f t="shared" si="0"/>
        <v>/IE906PL/CC906C</v>
      </c>
      <c r="C10" s="35" t="s">
        <v>3012</v>
      </c>
      <c r="D10" s="35" t="str">
        <f t="shared" si="1"/>
        <v>correlationIdentifier</v>
      </c>
      <c r="E10" s="35"/>
      <c r="F10" s="36" t="s">
        <v>79</v>
      </c>
      <c r="G10" s="40"/>
      <c r="H10" s="41"/>
      <c r="I10" s="38" t="s">
        <v>28</v>
      </c>
      <c r="J10" s="38" t="s">
        <v>58</v>
      </c>
      <c r="K10" s="38"/>
      <c r="L10" s="44" t="s">
        <v>80</v>
      </c>
    </row>
    <row r="11" spans="1:12" ht="15">
      <c r="A11" s="34" t="s">
        <v>15</v>
      </c>
      <c r="B11" s="33" t="str">
        <f t="shared" si="0"/>
        <v>/IE906PL/CC906C</v>
      </c>
      <c r="C11" s="33" t="s">
        <v>3013</v>
      </c>
      <c r="D11" s="33" t="str">
        <f t="shared" si="1"/>
        <v>Header</v>
      </c>
      <c r="E11" s="33"/>
      <c r="F11" s="33" t="s">
        <v>3022</v>
      </c>
      <c r="G11" s="33"/>
      <c r="H11" s="34">
        <v>1</v>
      </c>
      <c r="I11" s="34" t="s">
        <v>18</v>
      </c>
      <c r="J11" s="34"/>
      <c r="K11" s="34"/>
      <c r="L11" s="33"/>
    </row>
    <row r="12" spans="1:12" ht="15">
      <c r="A12" s="45"/>
      <c r="B12" s="35" t="str">
        <f t="shared" si="0"/>
        <v>/IE906PL/CC906C/Header</v>
      </c>
      <c r="C12" s="35" t="s">
        <v>3014</v>
      </c>
      <c r="D12" s="35" t="str">
        <f t="shared" si="1"/>
        <v>LRN</v>
      </c>
      <c r="E12" s="35"/>
      <c r="F12" s="36" t="s">
        <v>3023</v>
      </c>
      <c r="G12" s="35"/>
      <c r="H12" s="45"/>
      <c r="I12" s="38" t="s">
        <v>28</v>
      </c>
      <c r="J12" s="38" t="s">
        <v>85</v>
      </c>
      <c r="K12" s="45"/>
      <c r="L12" s="39" t="s">
        <v>3026</v>
      </c>
    </row>
    <row r="13" spans="1:12" ht="15">
      <c r="A13" s="45"/>
      <c r="B13" s="35" t="str">
        <f t="shared" si="0"/>
        <v>/IE906PL/CC906C/Header</v>
      </c>
      <c r="C13" s="35" t="s">
        <v>3015</v>
      </c>
      <c r="D13" s="35" t="str">
        <f t="shared" si="1"/>
        <v>MRN</v>
      </c>
      <c r="E13" s="35"/>
      <c r="F13" s="36" t="s">
        <v>2018</v>
      </c>
      <c r="G13" s="35"/>
      <c r="H13" s="45"/>
      <c r="I13" s="38" t="s">
        <v>28</v>
      </c>
      <c r="J13" s="38" t="s">
        <v>1502</v>
      </c>
      <c r="K13" s="45"/>
      <c r="L13" s="39" t="s">
        <v>3027</v>
      </c>
    </row>
    <row r="14" spans="1:12" ht="15">
      <c r="A14" s="34" t="s">
        <v>15</v>
      </c>
      <c r="B14" s="33" t="str">
        <f t="shared" si="0"/>
        <v>/IE906PL/CC906C</v>
      </c>
      <c r="C14" s="33" t="s">
        <v>3016</v>
      </c>
      <c r="D14" s="33" t="str">
        <f t="shared" si="1"/>
        <v>FunctionalError</v>
      </c>
      <c r="E14" s="33"/>
      <c r="F14" s="33" t="s">
        <v>3024</v>
      </c>
      <c r="G14" s="33"/>
      <c r="H14" s="34" t="s">
        <v>3025</v>
      </c>
      <c r="I14" s="34" t="s">
        <v>18</v>
      </c>
      <c r="J14" s="34"/>
      <c r="K14" s="34"/>
      <c r="L14" s="33"/>
    </row>
    <row r="15" spans="1:12" ht="15">
      <c r="A15" s="45"/>
      <c r="B15" s="35" t="str">
        <f t="shared" si="0"/>
        <v>/IE906PL/CC906C/FunctionalError</v>
      </c>
      <c r="C15" s="35" t="s">
        <v>3017</v>
      </c>
      <c r="D15" s="35" t="str">
        <f t="shared" si="1"/>
        <v>errorPointer</v>
      </c>
      <c r="E15" s="35"/>
      <c r="F15" s="42" t="s">
        <v>1522</v>
      </c>
      <c r="G15" s="40"/>
      <c r="H15" s="41"/>
      <c r="I15" s="41" t="s">
        <v>18</v>
      </c>
      <c r="J15" s="41" t="s">
        <v>653</v>
      </c>
      <c r="K15" s="41"/>
      <c r="L15" s="40" t="s">
        <v>1523</v>
      </c>
    </row>
    <row r="16" spans="1:12" ht="15">
      <c r="A16" s="45"/>
      <c r="B16" s="35" t="str">
        <f t="shared" si="0"/>
        <v>/IE906PL/CC906C/FunctionalError</v>
      </c>
      <c r="C16" s="35" t="s">
        <v>3018</v>
      </c>
      <c r="D16" s="35" t="str">
        <f t="shared" si="1"/>
        <v>errorCode</v>
      </c>
      <c r="E16" s="35"/>
      <c r="F16" s="42" t="s">
        <v>1902</v>
      </c>
      <c r="G16" s="40"/>
      <c r="H16" s="41"/>
      <c r="I16" s="41" t="s">
        <v>18</v>
      </c>
      <c r="J16" s="41" t="s">
        <v>526</v>
      </c>
      <c r="K16" s="41" t="s">
        <v>1526</v>
      </c>
      <c r="L16" s="41"/>
    </row>
    <row r="17" spans="1:12" ht="15">
      <c r="A17" s="45"/>
      <c r="B17" s="35" t="str">
        <f t="shared" si="0"/>
        <v>/IE906PL/CC906C/FunctionalError</v>
      </c>
      <c r="C17" s="35" t="s">
        <v>3019</v>
      </c>
      <c r="D17" s="35" t="str">
        <f t="shared" si="1"/>
        <v>errorReason</v>
      </c>
      <c r="E17" s="35"/>
      <c r="F17" s="42" t="s">
        <v>2445</v>
      </c>
      <c r="G17" s="40"/>
      <c r="H17" s="41"/>
      <c r="I17" s="41" t="s">
        <v>18</v>
      </c>
      <c r="J17" s="41" t="s">
        <v>1529</v>
      </c>
      <c r="K17" s="41"/>
      <c r="L17" s="40" t="s">
        <v>1530</v>
      </c>
    </row>
    <row r="18" spans="1:12" ht="15">
      <c r="A18" s="45"/>
      <c r="B18" s="35" t="str">
        <f t="shared" si="0"/>
        <v>/IE906PL/CC906C/FunctionalError</v>
      </c>
      <c r="C18" s="35" t="s">
        <v>3020</v>
      </c>
      <c r="D18" s="35" t="str">
        <f t="shared" si="1"/>
        <v>originalAttributeValue</v>
      </c>
      <c r="E18" s="35"/>
      <c r="F18" s="42" t="s">
        <v>2446</v>
      </c>
      <c r="G18" s="40"/>
      <c r="H18" s="41"/>
      <c r="I18" s="41" t="s">
        <v>28</v>
      </c>
      <c r="J18" s="41" t="s">
        <v>653</v>
      </c>
      <c r="K18" s="41"/>
      <c r="L18" s="40"/>
    </row>
    <row r="19" spans="1:12" ht="15">
      <c r="A19" s="34" t="s">
        <v>15</v>
      </c>
      <c r="B19" s="33" t="str">
        <f t="shared" si="0"/>
        <v>/IE906PL</v>
      </c>
      <c r="C19" s="33" t="s">
        <v>3021</v>
      </c>
      <c r="D19" s="33" t="str">
        <f t="shared" si="1"/>
        <v>Signature</v>
      </c>
      <c r="E19" s="33"/>
      <c r="F19" s="33" t="s">
        <v>1604</v>
      </c>
      <c r="G19" s="33"/>
      <c r="H19" s="34" t="s">
        <v>27</v>
      </c>
      <c r="I19" s="34" t="s">
        <v>23</v>
      </c>
      <c r="J19" s="34"/>
      <c r="K19" s="34"/>
      <c r="L19" s="33"/>
    </row>
  </sheetData>
  <autoFilter ref="A2:L19" xr:uid="{F42B038D-2449-4C7F-82E8-047046DE90DE}"/>
  <hyperlinks>
    <hyperlink ref="A1" location="METRYKA!A1" display="METRYKA" xr:uid="{E5185BDD-3BE4-42BB-B9B0-7EC892AF999C}"/>
  </hyperlinks>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09A70D-FCC1-435C-92F7-A9A1FE9439F6}">
  <dimension ref="A1:L21"/>
  <sheetViews>
    <sheetView workbookViewId="0">
      <selection activeCell="I2" sqref="I2"/>
    </sheetView>
  </sheetViews>
  <sheetFormatPr defaultRowHeight="12.75"/>
  <cols>
    <col min="1" max="1" width="9.7109375" style="20" customWidth="1"/>
    <col min="2" max="2" width="25.7109375" hidden="1" customWidth="1"/>
    <col min="3" max="3" width="45.7109375" bestFit="1" customWidth="1"/>
    <col min="4" max="4" width="23.42578125" hidden="1" customWidth="1"/>
    <col min="5" max="5" width="12.7109375" customWidth="1"/>
    <col min="8" max="8" width="13.5703125" bestFit="1" customWidth="1"/>
    <col min="9" max="9" width="15.7109375" customWidth="1"/>
    <col min="12" max="12" width="13.5703125" bestFit="1" customWidth="1"/>
  </cols>
  <sheetData>
    <row r="1" spans="1:12" ht="28.5">
      <c r="A1" s="65" t="s">
        <v>3960</v>
      </c>
      <c r="B1" s="66" t="s">
        <v>3958</v>
      </c>
      <c r="C1" s="66" t="str">
        <f>MID(C3,2,FIND("#",SUBSTITUTE(C3,"/","#",LEN(C3)-LEN(SUBSTITUTE(C3,"/",""))),1)-2)</f>
        <v>IE917PL</v>
      </c>
      <c r="D1" s="63"/>
      <c r="E1" s="63"/>
      <c r="F1" s="63"/>
      <c r="G1" s="63"/>
      <c r="H1" s="63"/>
      <c r="I1" s="63"/>
      <c r="J1" s="63"/>
      <c r="K1" s="63"/>
      <c r="L1" s="63"/>
    </row>
    <row r="2" spans="1:12" ht="30">
      <c r="A2" s="68" t="s">
        <v>4002</v>
      </c>
      <c r="B2" s="62" t="s">
        <v>1484</v>
      </c>
      <c r="C2" s="30" t="s">
        <v>1485</v>
      </c>
      <c r="D2" s="31" t="s">
        <v>6</v>
      </c>
      <c r="E2" s="32" t="s">
        <v>1486</v>
      </c>
      <c r="F2" s="31" t="s">
        <v>8</v>
      </c>
      <c r="G2" s="31" t="s">
        <v>9</v>
      </c>
      <c r="H2" s="32" t="s">
        <v>10</v>
      </c>
      <c r="I2" s="32" t="s">
        <v>11</v>
      </c>
      <c r="J2" s="32" t="s">
        <v>12</v>
      </c>
      <c r="K2" s="32" t="s">
        <v>13</v>
      </c>
      <c r="L2" s="31" t="s">
        <v>14</v>
      </c>
    </row>
    <row r="3" spans="1:12" ht="15">
      <c r="A3" s="156" t="s">
        <v>15</v>
      </c>
      <c r="B3" s="33" t="str">
        <f t="shared" ref="B3:B21" si="0">MID(C3,1,FIND("#",SUBSTITUTE(C3,"/","#",LEN(C3)-LEN(SUBSTITUTE(C3,"/",""))),1)-1)</f>
        <v>/IE917PL</v>
      </c>
      <c r="C3" s="33" t="s">
        <v>3028</v>
      </c>
      <c r="D3" s="33" t="str">
        <f t="shared" ref="D3:D21" si="1">RIGHT(C3,LEN(C3)-FIND("#",SUBSTITUTE(C3,"/","#",LEN(C3)-LEN(SUBSTITUTE(C3,"/",""))),1))</f>
        <v>CC917C</v>
      </c>
      <c r="E3" s="33"/>
      <c r="F3" s="33"/>
      <c r="G3" s="33"/>
      <c r="H3" s="34">
        <v>1</v>
      </c>
      <c r="I3" s="34" t="s">
        <v>18</v>
      </c>
      <c r="J3" s="34"/>
      <c r="K3" s="34"/>
      <c r="L3" s="33"/>
    </row>
    <row r="4" spans="1:12" ht="15">
      <c r="A4" s="45"/>
      <c r="B4" s="35" t="str">
        <f t="shared" si="0"/>
        <v>/IE917PL/CC917C</v>
      </c>
      <c r="C4" s="35" t="s">
        <v>3029</v>
      </c>
      <c r="D4" s="35" t="str">
        <f t="shared" si="1"/>
        <v>@PhaseID</v>
      </c>
      <c r="E4" s="35"/>
      <c r="F4" s="36" t="s">
        <v>62</v>
      </c>
      <c r="G4" s="37"/>
      <c r="H4" s="38"/>
      <c r="I4" s="38" t="s">
        <v>23</v>
      </c>
      <c r="J4" s="38"/>
      <c r="K4" s="38"/>
      <c r="L4" s="39"/>
    </row>
    <row r="5" spans="1:12" ht="15">
      <c r="A5" s="45"/>
      <c r="B5" s="35" t="str">
        <f t="shared" si="0"/>
        <v>/IE917PL/CC917C</v>
      </c>
      <c r="C5" s="35" t="s">
        <v>3030</v>
      </c>
      <c r="D5" s="35" t="str">
        <f t="shared" si="1"/>
        <v>messageSender</v>
      </c>
      <c r="E5" s="35"/>
      <c r="F5" s="36" t="s">
        <v>64</v>
      </c>
      <c r="G5" s="37"/>
      <c r="H5" s="38"/>
      <c r="I5" s="38" t="s">
        <v>18</v>
      </c>
      <c r="J5" s="38" t="s">
        <v>58</v>
      </c>
      <c r="K5" s="38"/>
      <c r="L5" s="39"/>
    </row>
    <row r="6" spans="1:12" ht="15">
      <c r="A6" s="45"/>
      <c r="B6" s="35" t="str">
        <f t="shared" si="0"/>
        <v>/IE917PL/CC917C</v>
      </c>
      <c r="C6" s="35" t="s">
        <v>3031</v>
      </c>
      <c r="D6" s="35" t="str">
        <f t="shared" si="1"/>
        <v>messageRecipient</v>
      </c>
      <c r="E6" s="35"/>
      <c r="F6" s="36" t="s">
        <v>66</v>
      </c>
      <c r="G6" s="37"/>
      <c r="H6" s="38"/>
      <c r="I6" s="38" t="s">
        <v>18</v>
      </c>
      <c r="J6" s="38" t="s">
        <v>58</v>
      </c>
      <c r="K6" s="38"/>
      <c r="L6" s="39"/>
    </row>
    <row r="7" spans="1:12" ht="15">
      <c r="A7" s="45"/>
      <c r="B7" s="35" t="str">
        <f t="shared" si="0"/>
        <v>/IE917PL/CC917C</v>
      </c>
      <c r="C7" s="35" t="s">
        <v>3032</v>
      </c>
      <c r="D7" s="35" t="str">
        <f t="shared" si="1"/>
        <v>preparationDateAndTime</v>
      </c>
      <c r="E7" s="35"/>
      <c r="F7" s="36" t="s">
        <v>68</v>
      </c>
      <c r="G7" s="40"/>
      <c r="H7" s="41"/>
      <c r="I7" s="38" t="s">
        <v>18</v>
      </c>
      <c r="J7" s="38" t="s">
        <v>69</v>
      </c>
      <c r="K7" s="38"/>
      <c r="L7" s="39" t="s">
        <v>70</v>
      </c>
    </row>
    <row r="8" spans="1:12" ht="15">
      <c r="A8" s="45"/>
      <c r="B8" s="35" t="str">
        <f t="shared" si="0"/>
        <v>/IE917PL/CC917C</v>
      </c>
      <c r="C8" s="35" t="s">
        <v>3033</v>
      </c>
      <c r="D8" s="35" t="str">
        <f t="shared" si="1"/>
        <v>messageIdentification</v>
      </c>
      <c r="E8" s="35"/>
      <c r="F8" s="36" t="s">
        <v>72</v>
      </c>
      <c r="G8" s="42"/>
      <c r="H8" s="43"/>
      <c r="I8" s="38" t="s">
        <v>18</v>
      </c>
      <c r="J8" s="38" t="s">
        <v>58</v>
      </c>
      <c r="K8" s="38"/>
      <c r="L8" s="39" t="s">
        <v>73</v>
      </c>
    </row>
    <row r="9" spans="1:12" ht="15">
      <c r="A9" s="45"/>
      <c r="B9" s="35" t="str">
        <f t="shared" si="0"/>
        <v>/IE917PL/CC917C</v>
      </c>
      <c r="C9" s="35" t="s">
        <v>3034</v>
      </c>
      <c r="D9" s="35" t="str">
        <f t="shared" si="1"/>
        <v>messageType</v>
      </c>
      <c r="E9" s="35"/>
      <c r="F9" s="36" t="s">
        <v>75</v>
      </c>
      <c r="G9" s="40"/>
      <c r="H9" s="41"/>
      <c r="I9" s="38" t="s">
        <v>18</v>
      </c>
      <c r="J9" s="38" t="s">
        <v>76</v>
      </c>
      <c r="K9" s="38" t="s">
        <v>77</v>
      </c>
      <c r="L9" s="39"/>
    </row>
    <row r="10" spans="1:12" ht="15">
      <c r="A10" s="45"/>
      <c r="B10" s="35" t="str">
        <f t="shared" si="0"/>
        <v>/IE917PL/CC917C</v>
      </c>
      <c r="C10" s="35" t="s">
        <v>3035</v>
      </c>
      <c r="D10" s="35" t="str">
        <f t="shared" si="1"/>
        <v>correlationIdentifier</v>
      </c>
      <c r="E10" s="35"/>
      <c r="F10" s="36" t="s">
        <v>79</v>
      </c>
      <c r="G10" s="40"/>
      <c r="H10" s="41"/>
      <c r="I10" s="38" t="s">
        <v>28</v>
      </c>
      <c r="J10" s="38" t="s">
        <v>58</v>
      </c>
      <c r="K10" s="38"/>
      <c r="L10" s="44" t="s">
        <v>80</v>
      </c>
    </row>
    <row r="11" spans="1:12" ht="15">
      <c r="A11" s="156" t="s">
        <v>15</v>
      </c>
      <c r="B11" s="33" t="str">
        <f t="shared" si="0"/>
        <v>/IE917PL/CC917C</v>
      </c>
      <c r="C11" s="33" t="s">
        <v>3036</v>
      </c>
      <c r="D11" s="33" t="str">
        <f t="shared" si="1"/>
        <v>Header</v>
      </c>
      <c r="E11" s="33"/>
      <c r="F11" s="33" t="s">
        <v>3022</v>
      </c>
      <c r="G11" s="33"/>
      <c r="H11" s="34" t="s">
        <v>27</v>
      </c>
      <c r="I11" s="34" t="s">
        <v>23</v>
      </c>
      <c r="J11" s="34"/>
      <c r="K11" s="34"/>
      <c r="L11" s="33" t="s">
        <v>3047</v>
      </c>
    </row>
    <row r="12" spans="1:12" ht="15">
      <c r="A12" s="45"/>
      <c r="B12" s="35" t="str">
        <f t="shared" si="0"/>
        <v>/IE917PL/CC917C/Header</v>
      </c>
      <c r="C12" s="35" t="s">
        <v>3037</v>
      </c>
      <c r="D12" s="35" t="str">
        <f t="shared" si="1"/>
        <v>LRN</v>
      </c>
      <c r="E12" s="35"/>
      <c r="F12" s="36" t="s">
        <v>3023</v>
      </c>
      <c r="G12" s="35"/>
      <c r="H12" s="45"/>
      <c r="I12" s="38" t="s">
        <v>23</v>
      </c>
      <c r="J12" s="38" t="s">
        <v>85</v>
      </c>
      <c r="K12" s="45"/>
      <c r="L12" s="39" t="s">
        <v>3052</v>
      </c>
    </row>
    <row r="13" spans="1:12" ht="15">
      <c r="A13" s="45"/>
      <c r="B13" s="35" t="str">
        <f t="shared" si="0"/>
        <v>/IE917PL/CC917C/Header</v>
      </c>
      <c r="C13" s="35" t="s">
        <v>3038</v>
      </c>
      <c r="D13" s="35" t="str">
        <f t="shared" si="1"/>
        <v>MRN</v>
      </c>
      <c r="E13" s="35"/>
      <c r="F13" s="36" t="s">
        <v>2018</v>
      </c>
      <c r="G13" s="35"/>
      <c r="H13" s="45"/>
      <c r="I13" s="38" t="s">
        <v>23</v>
      </c>
      <c r="J13" s="38" t="s">
        <v>1502</v>
      </c>
      <c r="K13" s="45"/>
      <c r="L13" s="39" t="s">
        <v>3053</v>
      </c>
    </row>
    <row r="14" spans="1:12" ht="15">
      <c r="A14" s="156" t="s">
        <v>15</v>
      </c>
      <c r="B14" s="33" t="str">
        <f t="shared" si="0"/>
        <v>/IE917PL/CC917C</v>
      </c>
      <c r="C14" s="33" t="s">
        <v>3039</v>
      </c>
      <c r="D14" s="33" t="str">
        <f t="shared" si="1"/>
        <v>XMLError</v>
      </c>
      <c r="E14" s="33"/>
      <c r="F14" s="33" t="s">
        <v>3048</v>
      </c>
      <c r="G14" s="33"/>
      <c r="H14" s="34" t="s">
        <v>3025</v>
      </c>
      <c r="I14" s="34" t="s">
        <v>18</v>
      </c>
      <c r="J14" s="34"/>
      <c r="K14" s="34"/>
      <c r="L14" s="33"/>
    </row>
    <row r="15" spans="1:12" ht="15">
      <c r="A15" s="45"/>
      <c r="B15" s="35" t="str">
        <f t="shared" si="0"/>
        <v>/IE917PL/CC917C/XMLError</v>
      </c>
      <c r="C15" s="35" t="s">
        <v>3040</v>
      </c>
      <c r="D15" s="35" t="str">
        <f t="shared" si="1"/>
        <v>errorLineNumber</v>
      </c>
      <c r="E15" s="35"/>
      <c r="F15" s="36" t="s">
        <v>3049</v>
      </c>
      <c r="G15" s="35"/>
      <c r="H15" s="45"/>
      <c r="I15" s="38" t="s">
        <v>18</v>
      </c>
      <c r="J15" s="38" t="s">
        <v>3054</v>
      </c>
      <c r="K15" s="45"/>
      <c r="L15" s="35" t="s">
        <v>2067</v>
      </c>
    </row>
    <row r="16" spans="1:12" ht="15">
      <c r="A16" s="45"/>
      <c r="B16" s="35" t="str">
        <f t="shared" si="0"/>
        <v>/IE917PL/CC917C/XMLError</v>
      </c>
      <c r="C16" s="35" t="s">
        <v>3041</v>
      </c>
      <c r="D16" s="35" t="str">
        <f t="shared" si="1"/>
        <v>errorColumnNumber</v>
      </c>
      <c r="E16" s="35"/>
      <c r="F16" s="36" t="s">
        <v>3050</v>
      </c>
      <c r="G16" s="35"/>
      <c r="H16" s="45"/>
      <c r="I16" s="38" t="s">
        <v>18</v>
      </c>
      <c r="J16" s="38" t="s">
        <v>3054</v>
      </c>
      <c r="K16" s="45"/>
      <c r="L16" s="35" t="s">
        <v>2067</v>
      </c>
    </row>
    <row r="17" spans="1:12" ht="15">
      <c r="A17" s="45"/>
      <c r="B17" s="35" t="str">
        <f t="shared" si="0"/>
        <v>/IE917PL/CC917C/XMLError</v>
      </c>
      <c r="C17" s="35" t="s">
        <v>3042</v>
      </c>
      <c r="D17" s="35" t="str">
        <f t="shared" si="1"/>
        <v>errorPointer</v>
      </c>
      <c r="E17" s="35"/>
      <c r="F17" s="36" t="s">
        <v>3051</v>
      </c>
      <c r="G17" s="35"/>
      <c r="H17" s="45"/>
      <c r="I17" s="38" t="s">
        <v>23</v>
      </c>
      <c r="J17" s="38" t="s">
        <v>653</v>
      </c>
      <c r="K17" s="45"/>
      <c r="L17" s="35" t="s">
        <v>3055</v>
      </c>
    </row>
    <row r="18" spans="1:12" ht="15">
      <c r="A18" s="45"/>
      <c r="B18" s="35" t="str">
        <f t="shared" si="0"/>
        <v>/IE917PL/CC917C/XMLError</v>
      </c>
      <c r="C18" s="35" t="s">
        <v>3043</v>
      </c>
      <c r="D18" s="35" t="str">
        <f t="shared" si="1"/>
        <v>errorCode</v>
      </c>
      <c r="E18" s="35"/>
      <c r="F18" s="36" t="s">
        <v>1902</v>
      </c>
      <c r="G18" s="35"/>
      <c r="H18" s="45"/>
      <c r="I18" s="38" t="s">
        <v>18</v>
      </c>
      <c r="J18" s="38" t="s">
        <v>526</v>
      </c>
      <c r="K18" s="45" t="s">
        <v>3056</v>
      </c>
      <c r="L18" s="35"/>
    </row>
    <row r="19" spans="1:12" ht="15">
      <c r="A19" s="45"/>
      <c r="B19" s="35" t="str">
        <f t="shared" si="0"/>
        <v>/IE917PL/CC917C/XMLError</v>
      </c>
      <c r="C19" s="35" t="s">
        <v>3044</v>
      </c>
      <c r="D19" s="35" t="str">
        <f t="shared" si="1"/>
        <v>errorText</v>
      </c>
      <c r="E19" s="35"/>
      <c r="F19" s="36" t="s">
        <v>1532</v>
      </c>
      <c r="G19" s="35"/>
      <c r="H19" s="45"/>
      <c r="I19" s="38" t="s">
        <v>18</v>
      </c>
      <c r="J19" s="38" t="s">
        <v>653</v>
      </c>
      <c r="K19" s="45"/>
      <c r="L19" s="35" t="s">
        <v>3058</v>
      </c>
    </row>
    <row r="20" spans="1:12" ht="15">
      <c r="A20" s="45"/>
      <c r="B20" s="35" t="str">
        <f t="shared" si="0"/>
        <v>/IE917PL/CC917C/XMLError</v>
      </c>
      <c r="C20" s="35" t="s">
        <v>3045</v>
      </c>
      <c r="D20" s="35" t="str">
        <f t="shared" si="1"/>
        <v>originalAttributeValue</v>
      </c>
      <c r="E20" s="35"/>
      <c r="F20" s="36" t="s">
        <v>2446</v>
      </c>
      <c r="G20" s="35"/>
      <c r="H20" s="45"/>
      <c r="I20" s="38" t="s">
        <v>23</v>
      </c>
      <c r="J20" s="38" t="s">
        <v>653</v>
      </c>
      <c r="K20" s="45"/>
      <c r="L20" s="35" t="s">
        <v>3057</v>
      </c>
    </row>
    <row r="21" spans="1:12" ht="15">
      <c r="A21" s="156" t="s">
        <v>15</v>
      </c>
      <c r="B21" s="33" t="str">
        <f t="shared" si="0"/>
        <v>/IE917PL</v>
      </c>
      <c r="C21" s="33" t="s">
        <v>3046</v>
      </c>
      <c r="D21" s="33" t="str">
        <f t="shared" si="1"/>
        <v>Signature</v>
      </c>
      <c r="E21" s="33"/>
      <c r="F21" s="33" t="s">
        <v>1604</v>
      </c>
      <c r="G21" s="33"/>
      <c r="H21" s="34" t="s">
        <v>27</v>
      </c>
      <c r="I21" s="34" t="s">
        <v>23</v>
      </c>
      <c r="J21" s="34"/>
      <c r="K21" s="34"/>
      <c r="L21" s="33"/>
    </row>
  </sheetData>
  <autoFilter ref="A2:L21" xr:uid="{B709A70D-FCC1-435C-92F7-A9A1FE9439F6}"/>
  <hyperlinks>
    <hyperlink ref="A1" location="METRYKA!A1" display="METRYKA" xr:uid="{7C5DF3DA-E580-4770-B78E-853E4DAE1E60}"/>
  </hyperlinks>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38767A-F0D3-4B5F-854A-C25DAABC99F6}">
  <dimension ref="A1:L27"/>
  <sheetViews>
    <sheetView workbookViewId="0"/>
  </sheetViews>
  <sheetFormatPr defaultRowHeight="12.75"/>
  <cols>
    <col min="1" max="1" width="9.7109375" style="20" customWidth="1"/>
    <col min="2" max="2" width="51.7109375" hidden="1" customWidth="1"/>
    <col min="3" max="3" width="72.42578125" bestFit="1" customWidth="1"/>
    <col min="4" max="4" width="31.42578125" hidden="1" customWidth="1"/>
    <col min="5" max="5" width="12.7109375" customWidth="1"/>
    <col min="7" max="7" width="10.7109375" customWidth="1"/>
    <col min="8" max="8" width="11" customWidth="1"/>
    <col min="9" max="9" width="15.7109375" customWidth="1"/>
    <col min="11" max="11" width="10.7109375" customWidth="1"/>
    <col min="12" max="12" width="21.5703125" customWidth="1"/>
  </cols>
  <sheetData>
    <row r="1" spans="1:12" ht="28.5">
      <c r="A1" s="65" t="s">
        <v>3960</v>
      </c>
      <c r="B1" s="66" t="s">
        <v>3959</v>
      </c>
      <c r="C1" s="66" t="str">
        <f>MID(C3,2,FIND("#",SUBSTITUTE(C3,"/","#",LEN(C3)-LEN(SUBSTITUTE(C3,"/",""))),1)-2)</f>
        <v>IE928PL</v>
      </c>
    </row>
    <row r="2" spans="1:12" ht="30">
      <c r="A2" s="68" t="s">
        <v>4002</v>
      </c>
      <c r="B2" s="62" t="s">
        <v>1484</v>
      </c>
      <c r="C2" s="30" t="s">
        <v>1485</v>
      </c>
      <c r="D2" s="31" t="s">
        <v>6</v>
      </c>
      <c r="E2" s="32" t="s">
        <v>1486</v>
      </c>
      <c r="F2" s="31" t="s">
        <v>8</v>
      </c>
      <c r="G2" s="31" t="s">
        <v>9</v>
      </c>
      <c r="H2" s="32" t="s">
        <v>10</v>
      </c>
      <c r="I2" s="32" t="s">
        <v>11</v>
      </c>
      <c r="J2" s="32" t="s">
        <v>12</v>
      </c>
      <c r="K2" s="32" t="s">
        <v>13</v>
      </c>
      <c r="L2" s="31" t="s">
        <v>14</v>
      </c>
    </row>
    <row r="3" spans="1:12" ht="15">
      <c r="A3" s="156" t="s">
        <v>15</v>
      </c>
      <c r="B3" s="33" t="str">
        <f t="shared" ref="B3:B27" si="0">MID(C3,1,FIND("#",SUBSTITUTE(C3,"/","#",LEN(C3)-LEN(SUBSTITUTE(C3,"/",""))),1)-1)</f>
        <v>/IE928PL</v>
      </c>
      <c r="C3" s="33" t="s">
        <v>3059</v>
      </c>
      <c r="D3" s="33" t="str">
        <f t="shared" ref="D3:D27" si="1">RIGHT(C3,LEN(C3)-FIND("#",SUBSTITUTE(C3,"/","#",LEN(C3)-LEN(SUBSTITUTE(C3,"/",""))),1))</f>
        <v>CC928D</v>
      </c>
      <c r="E3" s="33"/>
      <c r="F3" s="33"/>
      <c r="G3" s="33"/>
      <c r="H3" s="34">
        <v>1</v>
      </c>
      <c r="I3" s="34" t="s">
        <v>18</v>
      </c>
      <c r="J3" s="34"/>
      <c r="K3" s="34"/>
      <c r="L3" s="33"/>
    </row>
    <row r="4" spans="1:12" ht="15">
      <c r="A4" s="45"/>
      <c r="B4" s="35" t="str">
        <f t="shared" si="0"/>
        <v>/IE928PL/CC928D</v>
      </c>
      <c r="C4" s="35" t="s">
        <v>3060</v>
      </c>
      <c r="D4" s="35" t="str">
        <f t="shared" si="1"/>
        <v>@PhaseID</v>
      </c>
      <c r="E4" s="35"/>
      <c r="F4" s="36" t="s">
        <v>62</v>
      </c>
      <c r="G4" s="37"/>
      <c r="H4" s="38"/>
      <c r="I4" s="38" t="s">
        <v>23</v>
      </c>
      <c r="J4" s="38"/>
      <c r="K4" s="38"/>
      <c r="L4" s="39"/>
    </row>
    <row r="5" spans="1:12" ht="15">
      <c r="A5" s="45"/>
      <c r="B5" s="35" t="str">
        <f t="shared" si="0"/>
        <v>/IE928PL/CC928D</v>
      </c>
      <c r="C5" s="35" t="s">
        <v>3061</v>
      </c>
      <c r="D5" s="35" t="str">
        <f t="shared" si="1"/>
        <v>messageSender</v>
      </c>
      <c r="E5" s="35"/>
      <c r="F5" s="36" t="s">
        <v>64</v>
      </c>
      <c r="G5" s="37"/>
      <c r="H5" s="38"/>
      <c r="I5" s="38" t="s">
        <v>18</v>
      </c>
      <c r="J5" s="38" t="s">
        <v>58</v>
      </c>
      <c r="K5" s="38"/>
      <c r="L5" s="39"/>
    </row>
    <row r="6" spans="1:12" ht="15">
      <c r="A6" s="45"/>
      <c r="B6" s="35" t="str">
        <f t="shared" si="0"/>
        <v>/IE928PL/CC928D</v>
      </c>
      <c r="C6" s="35" t="s">
        <v>3062</v>
      </c>
      <c r="D6" s="35" t="str">
        <f t="shared" si="1"/>
        <v>messageRecipient</v>
      </c>
      <c r="E6" s="35"/>
      <c r="F6" s="36" t="s">
        <v>66</v>
      </c>
      <c r="G6" s="37"/>
      <c r="H6" s="38"/>
      <c r="I6" s="38" t="s">
        <v>18</v>
      </c>
      <c r="J6" s="38" t="s">
        <v>58</v>
      </c>
      <c r="K6" s="38"/>
      <c r="L6" s="39"/>
    </row>
    <row r="7" spans="1:12" ht="15">
      <c r="A7" s="45"/>
      <c r="B7" s="35" t="str">
        <f t="shared" si="0"/>
        <v>/IE928PL/CC928D</v>
      </c>
      <c r="C7" s="35" t="s">
        <v>3063</v>
      </c>
      <c r="D7" s="35" t="str">
        <f t="shared" si="1"/>
        <v>preparationDateAndTime</v>
      </c>
      <c r="E7" s="35"/>
      <c r="F7" s="36" t="s">
        <v>68</v>
      </c>
      <c r="G7" s="40"/>
      <c r="H7" s="41"/>
      <c r="I7" s="38" t="s">
        <v>18</v>
      </c>
      <c r="J7" s="38" t="s">
        <v>69</v>
      </c>
      <c r="K7" s="38"/>
      <c r="L7" s="39" t="s">
        <v>70</v>
      </c>
    </row>
    <row r="8" spans="1:12" ht="15">
      <c r="A8" s="45"/>
      <c r="B8" s="35" t="str">
        <f t="shared" si="0"/>
        <v>/IE928PL/CC928D</v>
      </c>
      <c r="C8" s="35" t="s">
        <v>3064</v>
      </c>
      <c r="D8" s="35" t="str">
        <f t="shared" si="1"/>
        <v>messageIdentification</v>
      </c>
      <c r="E8" s="35"/>
      <c r="F8" s="36" t="s">
        <v>72</v>
      </c>
      <c r="G8" s="42"/>
      <c r="H8" s="43"/>
      <c r="I8" s="38" t="s">
        <v>18</v>
      </c>
      <c r="J8" s="38" t="s">
        <v>58</v>
      </c>
      <c r="K8" s="38"/>
      <c r="L8" s="39" t="s">
        <v>73</v>
      </c>
    </row>
    <row r="9" spans="1:12" ht="15">
      <c r="A9" s="45"/>
      <c r="B9" s="35" t="str">
        <f t="shared" si="0"/>
        <v>/IE928PL/CC928D</v>
      </c>
      <c r="C9" s="35" t="s">
        <v>3065</v>
      </c>
      <c r="D9" s="35" t="str">
        <f t="shared" si="1"/>
        <v>messageType</v>
      </c>
      <c r="E9" s="35"/>
      <c r="F9" s="36" t="s">
        <v>75</v>
      </c>
      <c r="G9" s="40"/>
      <c r="H9" s="41"/>
      <c r="I9" s="38" t="s">
        <v>18</v>
      </c>
      <c r="J9" s="38" t="s">
        <v>76</v>
      </c>
      <c r="K9" s="38" t="s">
        <v>77</v>
      </c>
      <c r="L9" s="39"/>
    </row>
    <row r="10" spans="1:12" ht="15">
      <c r="A10" s="45"/>
      <c r="B10" s="35" t="str">
        <f t="shared" si="0"/>
        <v>/IE928PL/CC928D</v>
      </c>
      <c r="C10" s="35" t="s">
        <v>3066</v>
      </c>
      <c r="D10" s="35" t="str">
        <f t="shared" si="1"/>
        <v>correlationIdentifier</v>
      </c>
      <c r="E10" s="35"/>
      <c r="F10" s="36" t="s">
        <v>79</v>
      </c>
      <c r="G10" s="40"/>
      <c r="H10" s="41"/>
      <c r="I10" s="38" t="s">
        <v>28</v>
      </c>
      <c r="J10" s="38" t="s">
        <v>58</v>
      </c>
      <c r="K10" s="38"/>
      <c r="L10" s="44" t="s">
        <v>80</v>
      </c>
    </row>
    <row r="11" spans="1:12" ht="15">
      <c r="A11" s="156" t="s">
        <v>15</v>
      </c>
      <c r="B11" s="33" t="str">
        <f t="shared" si="0"/>
        <v>/IE928PL/CC928D</v>
      </c>
      <c r="C11" s="33" t="s">
        <v>3067</v>
      </c>
      <c r="D11" s="33" t="str">
        <f t="shared" si="1"/>
        <v>TransitOperation</v>
      </c>
      <c r="E11" s="33"/>
      <c r="F11" s="33" t="s">
        <v>3084</v>
      </c>
      <c r="G11" s="33"/>
      <c r="H11" s="34">
        <v>1</v>
      </c>
      <c r="I11" s="34" t="s">
        <v>18</v>
      </c>
      <c r="J11" s="34"/>
      <c r="K11" s="34"/>
      <c r="L11" s="33"/>
    </row>
    <row r="12" spans="1:12" ht="15">
      <c r="A12" s="45"/>
      <c r="B12" s="35" t="str">
        <f t="shared" si="0"/>
        <v>/IE928PL/CC928D/TransitOperation</v>
      </c>
      <c r="C12" s="35" t="s">
        <v>3068</v>
      </c>
      <c r="D12" s="35" t="str">
        <f t="shared" si="1"/>
        <v>LRN</v>
      </c>
      <c r="E12" s="35"/>
      <c r="F12" s="36" t="s">
        <v>3085</v>
      </c>
      <c r="G12" s="35"/>
      <c r="H12" s="35"/>
      <c r="I12" s="38" t="s">
        <v>18</v>
      </c>
      <c r="J12" s="38" t="s">
        <v>85</v>
      </c>
      <c r="K12" s="35"/>
      <c r="L12" s="35"/>
    </row>
    <row r="13" spans="1:12" ht="15">
      <c r="A13" s="156" t="s">
        <v>15</v>
      </c>
      <c r="B13" s="33" t="str">
        <f t="shared" si="0"/>
        <v>/IE928PL/CC928D</v>
      </c>
      <c r="C13" s="33" t="s">
        <v>3069</v>
      </c>
      <c r="D13" s="33" t="str">
        <f t="shared" si="1"/>
        <v>ENSOperation</v>
      </c>
      <c r="E13" s="33"/>
      <c r="F13" s="33" t="s">
        <v>1617</v>
      </c>
      <c r="G13" s="33"/>
      <c r="H13" s="34"/>
      <c r="I13" s="34" t="s">
        <v>28</v>
      </c>
      <c r="J13" s="34"/>
      <c r="K13" s="34"/>
      <c r="L13" s="33" t="s">
        <v>3088</v>
      </c>
    </row>
    <row r="14" spans="1:12" ht="15">
      <c r="A14" s="45"/>
      <c r="B14" s="35" t="str">
        <f t="shared" si="0"/>
        <v>/IE928PL/CC928D/ENSOperation</v>
      </c>
      <c r="C14" s="35" t="s">
        <v>3070</v>
      </c>
      <c r="D14" s="35" t="str">
        <f t="shared" si="1"/>
        <v>ENSMRN</v>
      </c>
      <c r="E14" s="35"/>
      <c r="F14" s="36" t="s">
        <v>1015</v>
      </c>
      <c r="G14" s="35"/>
      <c r="H14" s="35"/>
      <c r="I14" s="38" t="s">
        <v>18</v>
      </c>
      <c r="J14" s="38" t="s">
        <v>1502</v>
      </c>
      <c r="K14" s="35"/>
      <c r="L14" s="35" t="s">
        <v>70</v>
      </c>
    </row>
    <row r="15" spans="1:12" ht="15">
      <c r="A15" s="45"/>
      <c r="B15" s="35" t="str">
        <f t="shared" si="0"/>
        <v>/IE928PL/CC928D/ENSOperation</v>
      </c>
      <c r="C15" s="35" t="s">
        <v>3071</v>
      </c>
      <c r="D15" s="35" t="str">
        <f t="shared" si="1"/>
        <v>ENSRegistrationDateAndTime</v>
      </c>
      <c r="E15" s="35"/>
      <c r="F15" s="36" t="s">
        <v>3086</v>
      </c>
      <c r="G15" s="35"/>
      <c r="H15" s="35"/>
      <c r="I15" s="41" t="s">
        <v>18</v>
      </c>
      <c r="J15" s="41" t="s">
        <v>69</v>
      </c>
      <c r="K15" s="35"/>
      <c r="L15" s="35" t="s">
        <v>70</v>
      </c>
    </row>
    <row r="16" spans="1:12" ht="15">
      <c r="A16" s="156" t="s">
        <v>15</v>
      </c>
      <c r="B16" s="33" t="str">
        <f t="shared" si="0"/>
        <v>/IE928PL/CC928D</v>
      </c>
      <c r="C16" s="33" t="s">
        <v>3072</v>
      </c>
      <c r="D16" s="33" t="str">
        <f t="shared" si="1"/>
        <v>CustomsOfficeOfDeparture</v>
      </c>
      <c r="E16" s="33"/>
      <c r="F16" s="33" t="s">
        <v>1907</v>
      </c>
      <c r="G16" s="33"/>
      <c r="H16" s="34">
        <v>1</v>
      </c>
      <c r="I16" s="34" t="s">
        <v>18</v>
      </c>
      <c r="J16" s="34"/>
      <c r="K16" s="34"/>
      <c r="L16" s="33"/>
    </row>
    <row r="17" spans="1:12" ht="15">
      <c r="A17" s="45"/>
      <c r="B17" s="35" t="str">
        <f t="shared" si="0"/>
        <v>/IE928PL/CC928D/CustomsOfficeOfDeparture</v>
      </c>
      <c r="C17" s="35" t="s">
        <v>3073</v>
      </c>
      <c r="D17" s="35" t="str">
        <f t="shared" si="1"/>
        <v>referenceNumber</v>
      </c>
      <c r="E17" s="35"/>
      <c r="F17" s="36" t="s">
        <v>3087</v>
      </c>
      <c r="G17" s="35"/>
      <c r="H17" s="35"/>
      <c r="I17" s="41" t="s">
        <v>18</v>
      </c>
      <c r="J17" s="41" t="s">
        <v>142</v>
      </c>
      <c r="K17" s="35" t="s">
        <v>143</v>
      </c>
      <c r="L17" s="35"/>
    </row>
    <row r="18" spans="1:12" ht="15">
      <c r="A18" s="156" t="s">
        <v>15</v>
      </c>
      <c r="B18" s="33" t="str">
        <f t="shared" si="0"/>
        <v>/IE928PL/CC928D</v>
      </c>
      <c r="C18" s="33" t="s">
        <v>3074</v>
      </c>
      <c r="D18" s="33" t="str">
        <f t="shared" si="1"/>
        <v>HolderOfTheTransitProcedure</v>
      </c>
      <c r="E18" s="33"/>
      <c r="F18" s="33" t="s">
        <v>175</v>
      </c>
      <c r="G18" s="33"/>
      <c r="H18" s="34">
        <v>1</v>
      </c>
      <c r="I18" s="34" t="s">
        <v>18</v>
      </c>
      <c r="J18" s="34"/>
      <c r="K18" s="34"/>
      <c r="L18" s="33"/>
    </row>
    <row r="19" spans="1:12" ht="15">
      <c r="A19" s="45"/>
      <c r="B19" s="35" t="str">
        <f t="shared" si="0"/>
        <v>/IE928PL/CC928D/HolderOfTheTransitProcedure</v>
      </c>
      <c r="C19" s="35" t="s">
        <v>3075</v>
      </c>
      <c r="D19" s="35" t="str">
        <f t="shared" si="1"/>
        <v>identificationNumber</v>
      </c>
      <c r="E19" s="35"/>
      <c r="F19" s="35" t="s">
        <v>177</v>
      </c>
      <c r="G19" s="35"/>
      <c r="H19" s="45"/>
      <c r="I19" s="45" t="s">
        <v>28</v>
      </c>
      <c r="J19" s="45" t="s">
        <v>178</v>
      </c>
      <c r="K19" s="45"/>
      <c r="L19" s="35" t="s">
        <v>3089</v>
      </c>
    </row>
    <row r="20" spans="1:12" ht="15">
      <c r="A20" s="45"/>
      <c r="B20" s="35" t="str">
        <f t="shared" si="0"/>
        <v>/IE928PL/CC928D/HolderOfTheTransitProcedure</v>
      </c>
      <c r="C20" s="35" t="s">
        <v>3076</v>
      </c>
      <c r="D20" s="35" t="str">
        <f t="shared" si="1"/>
        <v>TIRHolderIdentificationNumber</v>
      </c>
      <c r="E20" s="35"/>
      <c r="F20" s="35" t="s">
        <v>180</v>
      </c>
      <c r="G20" s="35"/>
      <c r="H20" s="45"/>
      <c r="I20" s="45" t="s">
        <v>28</v>
      </c>
      <c r="J20" s="45" t="s">
        <v>2022</v>
      </c>
      <c r="K20" s="45"/>
      <c r="L20" s="35" t="s">
        <v>181</v>
      </c>
    </row>
    <row r="21" spans="1:12" ht="15">
      <c r="A21" s="45"/>
      <c r="B21" s="35" t="str">
        <f t="shared" si="0"/>
        <v>/IE928PL/CC928D/HolderOfTheTransitProcedure</v>
      </c>
      <c r="C21" s="35" t="s">
        <v>3077</v>
      </c>
      <c r="D21" s="35" t="str">
        <f t="shared" si="1"/>
        <v>name</v>
      </c>
      <c r="E21" s="35"/>
      <c r="F21" s="35" t="s">
        <v>183</v>
      </c>
      <c r="G21" s="35"/>
      <c r="H21" s="45"/>
      <c r="I21" s="45" t="s">
        <v>28</v>
      </c>
      <c r="J21" s="45" t="s">
        <v>184</v>
      </c>
      <c r="K21" s="45"/>
      <c r="L21" s="35" t="s">
        <v>186</v>
      </c>
    </row>
    <row r="22" spans="1:12" ht="15">
      <c r="A22" s="156" t="s">
        <v>15</v>
      </c>
      <c r="B22" s="33" t="str">
        <f t="shared" si="0"/>
        <v>/IE928PL/CC928D/HolderOfTheTransitProcedure</v>
      </c>
      <c r="C22" s="33" t="s">
        <v>3078</v>
      </c>
      <c r="D22" s="33" t="str">
        <f t="shared" si="1"/>
        <v>Address</v>
      </c>
      <c r="E22" s="33"/>
      <c r="F22" s="33" t="s">
        <v>197</v>
      </c>
      <c r="G22" s="33"/>
      <c r="H22" s="34" t="s">
        <v>27</v>
      </c>
      <c r="I22" s="34" t="s">
        <v>28</v>
      </c>
      <c r="J22" s="34"/>
      <c r="K22" s="34"/>
      <c r="L22" s="33" t="s">
        <v>186</v>
      </c>
    </row>
    <row r="23" spans="1:12" ht="15">
      <c r="A23" s="45"/>
      <c r="B23" s="35" t="str">
        <f t="shared" si="0"/>
        <v>/IE928PL/CC928D/HolderOfTheTransitProcedure/Address</v>
      </c>
      <c r="C23" s="35" t="s">
        <v>3079</v>
      </c>
      <c r="D23" s="35" t="str">
        <f t="shared" si="1"/>
        <v>streetAndNumber</v>
      </c>
      <c r="E23" s="35"/>
      <c r="F23" s="35" t="s">
        <v>1927</v>
      </c>
      <c r="G23" s="35"/>
      <c r="H23" s="45"/>
      <c r="I23" s="45" t="s">
        <v>18</v>
      </c>
      <c r="J23" s="45" t="s">
        <v>184</v>
      </c>
      <c r="K23" s="45"/>
      <c r="L23" s="35"/>
    </row>
    <row r="24" spans="1:12" ht="15">
      <c r="A24" s="45"/>
      <c r="B24" s="35" t="str">
        <f t="shared" si="0"/>
        <v>/IE928PL/CC928D/HolderOfTheTransitProcedure/Address</v>
      </c>
      <c r="C24" s="35" t="s">
        <v>3080</v>
      </c>
      <c r="D24" s="35" t="str">
        <f t="shared" si="1"/>
        <v>postcode</v>
      </c>
      <c r="E24" s="35"/>
      <c r="F24" s="35" t="s">
        <v>211</v>
      </c>
      <c r="G24" s="35"/>
      <c r="H24" s="45"/>
      <c r="I24" s="45" t="s">
        <v>28</v>
      </c>
      <c r="J24" s="45" t="s">
        <v>178</v>
      </c>
      <c r="K24" s="45"/>
      <c r="L24" s="35" t="s">
        <v>213</v>
      </c>
    </row>
    <row r="25" spans="1:12" ht="15">
      <c r="A25" s="45"/>
      <c r="B25" s="35" t="str">
        <f t="shared" si="0"/>
        <v>/IE928PL/CC928D/HolderOfTheTransitProcedure/Address</v>
      </c>
      <c r="C25" s="35" t="s">
        <v>3081</v>
      </c>
      <c r="D25" s="35" t="str">
        <f t="shared" si="1"/>
        <v>city</v>
      </c>
      <c r="E25" s="35"/>
      <c r="F25" s="35" t="s">
        <v>215</v>
      </c>
      <c r="G25" s="35"/>
      <c r="H25" s="45"/>
      <c r="I25" s="45" t="s">
        <v>18</v>
      </c>
      <c r="J25" s="45" t="s">
        <v>58</v>
      </c>
      <c r="K25" s="45"/>
      <c r="L25" s="35"/>
    </row>
    <row r="26" spans="1:12" ht="15">
      <c r="A26" s="45"/>
      <c r="B26" s="35" t="str">
        <f t="shared" si="0"/>
        <v>/IE928PL/CC928D/HolderOfTheTransitProcedure/Address</v>
      </c>
      <c r="C26" s="35" t="s">
        <v>3082</v>
      </c>
      <c r="D26" s="35" t="str">
        <f t="shared" si="1"/>
        <v>country</v>
      </c>
      <c r="E26" s="35"/>
      <c r="F26" s="35" t="s">
        <v>194</v>
      </c>
      <c r="G26" s="35"/>
      <c r="H26" s="45"/>
      <c r="I26" s="45" t="s">
        <v>18</v>
      </c>
      <c r="J26" s="45" t="s">
        <v>116</v>
      </c>
      <c r="K26" s="45" t="s">
        <v>195</v>
      </c>
      <c r="L26" s="35"/>
    </row>
    <row r="27" spans="1:12" ht="15">
      <c r="A27" s="156" t="s">
        <v>15</v>
      </c>
      <c r="B27" s="33" t="str">
        <f t="shared" si="0"/>
        <v>/IE928PL</v>
      </c>
      <c r="C27" s="33" t="s">
        <v>3083</v>
      </c>
      <c r="D27" s="33" t="str">
        <f t="shared" si="1"/>
        <v>Signature</v>
      </c>
      <c r="E27" s="33"/>
      <c r="F27" s="33"/>
      <c r="G27" s="33"/>
      <c r="H27" s="34" t="s">
        <v>27</v>
      </c>
      <c r="I27" s="34" t="s">
        <v>23</v>
      </c>
      <c r="J27" s="34"/>
      <c r="K27" s="34"/>
      <c r="L27" s="33"/>
    </row>
  </sheetData>
  <autoFilter ref="A2:L27" xr:uid="{1B38767A-F0D3-4B5F-854A-C25DAABC99F6}"/>
  <hyperlinks>
    <hyperlink ref="A1" location="METRYKA!A1" display="METRYKA" xr:uid="{4F210DB9-B3A5-4C61-ADF6-9B873E0B9AFC}"/>
  </hyperlinks>
  <pageMargins left="0.7" right="0.7" top="0.75" bottom="0.75" header="0.3" footer="0.3"/>
  <pageSetup paperSize="9" orientation="portrait"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17D1BA-DFE8-456D-A5AE-1A50E7B338E5}">
  <dimension ref="A1:L20"/>
  <sheetViews>
    <sheetView workbookViewId="0"/>
  </sheetViews>
  <sheetFormatPr defaultRowHeight="12.75"/>
  <cols>
    <col min="3" max="3" width="32.42578125" bestFit="1" customWidth="1"/>
  </cols>
  <sheetData>
    <row r="1" spans="1:12" ht="28.5">
      <c r="A1" s="65" t="s">
        <v>3960</v>
      </c>
      <c r="B1" s="66"/>
      <c r="C1" s="66" t="s">
        <v>4675</v>
      </c>
    </row>
    <row r="2" spans="1:12" ht="60">
      <c r="A2" s="68" t="s">
        <v>4002</v>
      </c>
      <c r="B2" s="68" t="s">
        <v>1484</v>
      </c>
      <c r="C2" s="30" t="s">
        <v>1485</v>
      </c>
      <c r="D2" s="31" t="s">
        <v>6</v>
      </c>
      <c r="E2" s="32" t="s">
        <v>1486</v>
      </c>
      <c r="F2" s="31" t="s">
        <v>8</v>
      </c>
      <c r="G2" s="31" t="s">
        <v>9</v>
      </c>
      <c r="H2" s="32" t="s">
        <v>10</v>
      </c>
      <c r="I2" s="32" t="s">
        <v>11</v>
      </c>
      <c r="J2" s="32" t="s">
        <v>12</v>
      </c>
      <c r="K2" s="32" t="s">
        <v>13</v>
      </c>
      <c r="L2" s="31" t="s">
        <v>14</v>
      </c>
    </row>
    <row r="3" spans="1:12">
      <c r="A3" s="17" t="s">
        <v>15</v>
      </c>
      <c r="B3" s="17"/>
      <c r="C3" s="17" t="s">
        <v>4677</v>
      </c>
      <c r="D3" s="17"/>
      <c r="E3" s="17" t="s">
        <v>1488</v>
      </c>
      <c r="F3" s="17"/>
      <c r="G3" s="17"/>
      <c r="H3" s="17">
        <v>1</v>
      </c>
      <c r="I3" s="17" t="s">
        <v>18</v>
      </c>
      <c r="J3" s="17"/>
      <c r="K3" s="17"/>
      <c r="L3" s="17"/>
    </row>
    <row r="4" spans="1:12">
      <c r="C4" t="s">
        <v>4678</v>
      </c>
      <c r="E4" t="s">
        <v>1488</v>
      </c>
      <c r="F4" s="152" t="s">
        <v>4695</v>
      </c>
      <c r="I4" t="s">
        <v>18</v>
      </c>
      <c r="J4" t="s">
        <v>1824</v>
      </c>
    </row>
    <row r="5" spans="1:12">
      <c r="C5" t="s">
        <v>4679</v>
      </c>
      <c r="E5" t="s">
        <v>1488</v>
      </c>
      <c r="F5" t="s">
        <v>4696</v>
      </c>
      <c r="I5" t="s">
        <v>18</v>
      </c>
      <c r="J5" t="s">
        <v>1824</v>
      </c>
    </row>
    <row r="6" spans="1:12">
      <c r="C6" t="s">
        <v>4680</v>
      </c>
      <c r="E6" t="s">
        <v>1488</v>
      </c>
      <c r="F6" t="s">
        <v>4697</v>
      </c>
      <c r="I6" t="s">
        <v>18</v>
      </c>
      <c r="J6" t="s">
        <v>4701</v>
      </c>
    </row>
    <row r="7" spans="1:12">
      <c r="C7" t="s">
        <v>4681</v>
      </c>
      <c r="E7" t="s">
        <v>1488</v>
      </c>
      <c r="F7" t="s">
        <v>4698</v>
      </c>
      <c r="I7" t="s">
        <v>18</v>
      </c>
      <c r="J7" t="s">
        <v>433</v>
      </c>
    </row>
    <row r="8" spans="1:12">
      <c r="C8" t="s">
        <v>4682</v>
      </c>
      <c r="E8" t="s">
        <v>1488</v>
      </c>
      <c r="F8" t="s">
        <v>4699</v>
      </c>
      <c r="I8" t="s">
        <v>18</v>
      </c>
      <c r="J8" t="s">
        <v>4702</v>
      </c>
    </row>
    <row r="9" spans="1:12">
      <c r="C9" t="s">
        <v>4683</v>
      </c>
      <c r="E9" t="s">
        <v>1488</v>
      </c>
      <c r="F9" t="s">
        <v>4700</v>
      </c>
      <c r="I9" t="s">
        <v>18</v>
      </c>
      <c r="J9" t="s">
        <v>4702</v>
      </c>
    </row>
    <row r="10" spans="1:12">
      <c r="A10" s="17" t="s">
        <v>15</v>
      </c>
      <c r="B10" s="17"/>
      <c r="C10" s="17" t="s">
        <v>4684</v>
      </c>
      <c r="D10" s="17"/>
      <c r="E10" s="17" t="s">
        <v>1488</v>
      </c>
      <c r="F10" s="17" t="s">
        <v>4703</v>
      </c>
      <c r="G10" s="17"/>
      <c r="H10" s="17">
        <v>1</v>
      </c>
      <c r="I10" s="17" t="s">
        <v>18</v>
      </c>
      <c r="J10" s="17"/>
      <c r="K10" s="17"/>
      <c r="L10" s="17"/>
    </row>
    <row r="11" spans="1:12">
      <c r="C11" t="s">
        <v>4685</v>
      </c>
      <c r="E11" t="s">
        <v>1488</v>
      </c>
      <c r="F11" t="s">
        <v>4704</v>
      </c>
      <c r="I11" t="s">
        <v>23</v>
      </c>
      <c r="J11" t="s">
        <v>231</v>
      </c>
    </row>
    <row r="12" spans="1:12">
      <c r="C12" t="s">
        <v>4686</v>
      </c>
      <c r="E12" t="s">
        <v>1488</v>
      </c>
      <c r="F12" t="s">
        <v>4705</v>
      </c>
      <c r="I12" t="s">
        <v>18</v>
      </c>
      <c r="J12" t="s">
        <v>4701</v>
      </c>
    </row>
    <row r="13" spans="1:12">
      <c r="C13" t="s">
        <v>4687</v>
      </c>
      <c r="E13" t="s">
        <v>1488</v>
      </c>
      <c r="F13" t="s">
        <v>4706</v>
      </c>
      <c r="I13" t="s">
        <v>18</v>
      </c>
      <c r="J13" t="s">
        <v>4701</v>
      </c>
    </row>
    <row r="14" spans="1:12">
      <c r="A14" s="17" t="s">
        <v>15</v>
      </c>
      <c r="B14" s="17"/>
      <c r="C14" s="17" t="s">
        <v>4688</v>
      </c>
      <c r="D14" s="17"/>
      <c r="E14" s="17" t="s">
        <v>1488</v>
      </c>
      <c r="F14" s="17"/>
      <c r="G14" s="17"/>
      <c r="H14" s="17" t="s">
        <v>27</v>
      </c>
      <c r="I14" s="17" t="s">
        <v>23</v>
      </c>
      <c r="J14" s="17"/>
      <c r="K14" s="17"/>
      <c r="L14" s="17"/>
    </row>
    <row r="15" spans="1:12">
      <c r="C15" t="s">
        <v>4689</v>
      </c>
      <c r="E15" t="s">
        <v>1488</v>
      </c>
      <c r="F15" t="s">
        <v>4707</v>
      </c>
      <c r="I15" t="s">
        <v>18</v>
      </c>
      <c r="J15" t="s">
        <v>455</v>
      </c>
    </row>
    <row r="16" spans="1:12">
      <c r="C16" t="s">
        <v>4690</v>
      </c>
      <c r="E16" t="s">
        <v>1488</v>
      </c>
      <c r="F16" t="s">
        <v>4708</v>
      </c>
      <c r="I16" t="s">
        <v>18</v>
      </c>
      <c r="J16" t="s">
        <v>231</v>
      </c>
    </row>
    <row r="17" spans="1:12">
      <c r="A17" s="17" t="s">
        <v>15</v>
      </c>
      <c r="B17" s="17"/>
      <c r="C17" s="17" t="s">
        <v>4691</v>
      </c>
      <c r="D17" s="17"/>
      <c r="E17" s="17" t="s">
        <v>1488</v>
      </c>
      <c r="F17" s="17"/>
      <c r="G17" s="17"/>
      <c r="H17" s="17" t="s">
        <v>4711</v>
      </c>
      <c r="I17" s="17" t="s">
        <v>18</v>
      </c>
      <c r="J17" s="17"/>
      <c r="K17" s="17"/>
      <c r="L17" s="17"/>
    </row>
    <row r="18" spans="1:12">
      <c r="C18" t="s">
        <v>4692</v>
      </c>
      <c r="E18" t="s">
        <v>1488</v>
      </c>
      <c r="F18" t="s">
        <v>4709</v>
      </c>
      <c r="I18" t="s">
        <v>18</v>
      </c>
      <c r="J18" t="s">
        <v>4046</v>
      </c>
    </row>
    <row r="19" spans="1:12">
      <c r="C19" t="s">
        <v>4693</v>
      </c>
      <c r="E19" t="s">
        <v>1488</v>
      </c>
      <c r="F19" t="s">
        <v>4710</v>
      </c>
      <c r="I19" t="s">
        <v>18</v>
      </c>
      <c r="J19" t="s">
        <v>897</v>
      </c>
    </row>
    <row r="20" spans="1:12">
      <c r="A20" s="17" t="s">
        <v>15</v>
      </c>
      <c r="B20" s="17"/>
      <c r="C20" s="17" t="s">
        <v>4694</v>
      </c>
      <c r="D20" s="17"/>
      <c r="E20" s="17" t="s">
        <v>1488</v>
      </c>
      <c r="F20" s="17"/>
      <c r="G20" s="17"/>
      <c r="H20" s="17">
        <v>1</v>
      </c>
      <c r="I20" s="17" t="s">
        <v>18</v>
      </c>
      <c r="J20" s="17"/>
      <c r="K20" s="17"/>
      <c r="L20" s="17"/>
    </row>
  </sheetData>
  <autoFilter ref="A2:L20" xr:uid="{1417D1BA-DFE8-456D-A5AE-1A50E7B338E5}"/>
  <hyperlinks>
    <hyperlink ref="A1" location="METRYKA!A1" display="METRYKA" xr:uid="{2A8CBFB9-C818-43E7-AEDD-688F53915B5B}"/>
  </hyperlink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37"/>
  <sheetViews>
    <sheetView workbookViewId="0">
      <selection activeCell="A2" sqref="A2"/>
    </sheetView>
  </sheetViews>
  <sheetFormatPr defaultRowHeight="12.75"/>
  <cols>
    <col min="1" max="1" width="9.7109375" style="20" customWidth="1"/>
    <col min="2" max="2" width="56.42578125" hidden="1" customWidth="1"/>
    <col min="3" max="3" width="72.42578125" bestFit="1" customWidth="1"/>
    <col min="4" max="4" width="31.42578125" hidden="1" customWidth="1"/>
    <col min="5" max="5" width="12.140625" customWidth="1"/>
    <col min="6" max="6" width="75.7109375" style="128" customWidth="1"/>
    <col min="7" max="8" width="12.140625" customWidth="1"/>
    <col min="9" max="9" width="9.7109375" customWidth="1"/>
    <col min="10" max="11" width="12.140625" customWidth="1"/>
    <col min="12" max="12" width="12.140625" style="128" customWidth="1"/>
  </cols>
  <sheetData>
    <row r="1" spans="1:12" ht="28.5">
      <c r="A1" s="74" t="s">
        <v>3960</v>
      </c>
      <c r="B1" s="99" t="s">
        <v>3927</v>
      </c>
      <c r="C1" s="99" t="str">
        <f>MID(C3,2,FIND("#",SUBSTITUTE(C3,"/","#",LEN(C3)-LEN(SUBSTITUTE(C3,"/",""))),1)-2)</f>
        <v>IE009PL</v>
      </c>
      <c r="D1" s="54"/>
      <c r="E1" s="54"/>
      <c r="F1" s="111"/>
      <c r="G1" s="54"/>
      <c r="H1" s="54"/>
      <c r="I1" s="54"/>
      <c r="J1" s="54"/>
      <c r="K1" s="54"/>
      <c r="L1" s="111"/>
    </row>
    <row r="2" spans="1:12" ht="30">
      <c r="A2" s="64" t="s">
        <v>4002</v>
      </c>
      <c r="B2" s="62" t="s">
        <v>1484</v>
      </c>
      <c r="C2" s="30" t="s">
        <v>1485</v>
      </c>
      <c r="D2" s="31" t="s">
        <v>6</v>
      </c>
      <c r="E2" s="32" t="s">
        <v>1486</v>
      </c>
      <c r="F2" s="31" t="s">
        <v>8</v>
      </c>
      <c r="G2" s="31" t="s">
        <v>9</v>
      </c>
      <c r="H2" s="32" t="s">
        <v>10</v>
      </c>
      <c r="I2" s="32" t="s">
        <v>11</v>
      </c>
      <c r="J2" s="32" t="s">
        <v>12</v>
      </c>
      <c r="K2" s="32" t="s">
        <v>13</v>
      </c>
      <c r="L2" s="31" t="s">
        <v>14</v>
      </c>
    </row>
    <row r="3" spans="1:12" ht="15">
      <c r="A3" s="56" t="s">
        <v>15</v>
      </c>
      <c r="B3" s="90" t="str">
        <f t="shared" ref="B3:B37" si="0">MID(C3,1,FIND("#",SUBSTITUTE(C3,"/","#",LEN(C3)-LEN(SUBSTITUTE(C3,"/",""))),1)-1)</f>
        <v>/IE009PL</v>
      </c>
      <c r="C3" s="90" t="s">
        <v>1605</v>
      </c>
      <c r="D3" s="90" t="str">
        <f t="shared" ref="D3:D37" si="1">RIGHT(C3,LEN(C3)-FIND("#",SUBSTITUTE(C3,"/","#",LEN(C3)-LEN(SUBSTITUTE(C3,"/",""))),1))</f>
        <v>CC009D</v>
      </c>
      <c r="E3" s="90"/>
      <c r="F3" s="140"/>
      <c r="G3" s="90"/>
      <c r="H3" s="100">
        <v>1</v>
      </c>
      <c r="I3" s="100" t="s">
        <v>18</v>
      </c>
      <c r="J3" s="100"/>
      <c r="K3" s="90"/>
      <c r="L3" s="140"/>
    </row>
    <row r="4" spans="1:12" ht="15">
      <c r="A4" s="56"/>
      <c r="B4" s="37" t="str">
        <f t="shared" si="0"/>
        <v>/IE009PL/CC009D</v>
      </c>
      <c r="C4" s="37" t="s">
        <v>1606</v>
      </c>
      <c r="D4" s="37" t="str">
        <f t="shared" si="1"/>
        <v>@PhaseID</v>
      </c>
      <c r="E4" s="37"/>
      <c r="F4" s="135" t="s">
        <v>62</v>
      </c>
      <c r="G4" s="37"/>
      <c r="H4" s="38"/>
      <c r="I4" s="38" t="s">
        <v>23</v>
      </c>
      <c r="J4" s="38"/>
      <c r="K4" s="38"/>
      <c r="L4" s="44"/>
    </row>
    <row r="5" spans="1:12" ht="15">
      <c r="A5" s="56"/>
      <c r="B5" s="37" t="str">
        <f t="shared" si="0"/>
        <v>/IE009PL/CC009D</v>
      </c>
      <c r="C5" s="37" t="s">
        <v>1607</v>
      </c>
      <c r="D5" s="37" t="str">
        <f t="shared" si="1"/>
        <v>messageSender</v>
      </c>
      <c r="E5" s="37"/>
      <c r="F5" s="135" t="s">
        <v>64</v>
      </c>
      <c r="G5" s="37"/>
      <c r="H5" s="38"/>
      <c r="I5" s="38" t="s">
        <v>18</v>
      </c>
      <c r="J5" s="38" t="s">
        <v>58</v>
      </c>
      <c r="K5" s="38"/>
      <c r="L5" s="44"/>
    </row>
    <row r="6" spans="1:12" ht="15">
      <c r="A6" s="56"/>
      <c r="B6" s="37" t="str">
        <f t="shared" si="0"/>
        <v>/IE009PL/CC009D</v>
      </c>
      <c r="C6" s="37" t="s">
        <v>1608</v>
      </c>
      <c r="D6" s="37" t="str">
        <f t="shared" si="1"/>
        <v>messageRecipient</v>
      </c>
      <c r="E6" s="37"/>
      <c r="F6" s="135" t="s">
        <v>66</v>
      </c>
      <c r="G6" s="37"/>
      <c r="H6" s="38"/>
      <c r="I6" s="38" t="s">
        <v>18</v>
      </c>
      <c r="J6" s="38" t="s">
        <v>58</v>
      </c>
      <c r="K6" s="38"/>
      <c r="L6" s="44"/>
    </row>
    <row r="7" spans="1:12" ht="15">
      <c r="A7" s="56"/>
      <c r="B7" s="37" t="str">
        <f t="shared" si="0"/>
        <v>/IE009PL/CC009D</v>
      </c>
      <c r="C7" s="37" t="s">
        <v>1609</v>
      </c>
      <c r="D7" s="37" t="str">
        <f t="shared" si="1"/>
        <v>preparationDateAndTime</v>
      </c>
      <c r="E7" s="37"/>
      <c r="F7" s="135" t="s">
        <v>68</v>
      </c>
      <c r="G7" s="37"/>
      <c r="H7" s="38"/>
      <c r="I7" s="38" t="s">
        <v>18</v>
      </c>
      <c r="J7" s="38" t="s">
        <v>69</v>
      </c>
      <c r="K7" s="38"/>
      <c r="L7" s="44" t="s">
        <v>70</v>
      </c>
    </row>
    <row r="8" spans="1:12" ht="15">
      <c r="A8" s="56"/>
      <c r="B8" s="37" t="str">
        <f t="shared" si="0"/>
        <v>/IE009PL/CC009D</v>
      </c>
      <c r="C8" s="37" t="s">
        <v>1610</v>
      </c>
      <c r="D8" s="37" t="str">
        <f t="shared" si="1"/>
        <v>messageIdentification</v>
      </c>
      <c r="E8" s="37"/>
      <c r="F8" s="135" t="s">
        <v>72</v>
      </c>
      <c r="G8" s="37"/>
      <c r="H8" s="38"/>
      <c r="I8" s="38" t="s">
        <v>18</v>
      </c>
      <c r="J8" s="38" t="s">
        <v>58</v>
      </c>
      <c r="K8" s="38"/>
      <c r="L8" s="44" t="s">
        <v>73</v>
      </c>
    </row>
    <row r="9" spans="1:12" ht="15">
      <c r="A9" s="56"/>
      <c r="B9" s="37" t="str">
        <f t="shared" si="0"/>
        <v>/IE009PL/CC009D</v>
      </c>
      <c r="C9" s="37" t="s">
        <v>1611</v>
      </c>
      <c r="D9" s="37" t="str">
        <f t="shared" si="1"/>
        <v>messageType</v>
      </c>
      <c r="E9" s="37"/>
      <c r="F9" s="135" t="s">
        <v>75</v>
      </c>
      <c r="G9" s="37"/>
      <c r="H9" s="38"/>
      <c r="I9" s="38" t="s">
        <v>18</v>
      </c>
      <c r="J9" s="38" t="s">
        <v>76</v>
      </c>
      <c r="K9" s="38" t="s">
        <v>77</v>
      </c>
      <c r="L9" s="44"/>
    </row>
    <row r="10" spans="1:12" ht="30">
      <c r="A10" s="56"/>
      <c r="B10" s="37" t="str">
        <f t="shared" si="0"/>
        <v>/IE009PL/CC009D</v>
      </c>
      <c r="C10" s="37" t="s">
        <v>1612</v>
      </c>
      <c r="D10" s="37" t="str">
        <f t="shared" si="1"/>
        <v>correlationIdentifier</v>
      </c>
      <c r="E10" s="37"/>
      <c r="F10" s="135" t="s">
        <v>1859</v>
      </c>
      <c r="G10" s="37"/>
      <c r="H10" s="38"/>
      <c r="I10" s="38" t="s">
        <v>28</v>
      </c>
      <c r="J10" s="38" t="s">
        <v>58</v>
      </c>
      <c r="K10" s="38"/>
      <c r="L10" s="44" t="s">
        <v>80</v>
      </c>
    </row>
    <row r="11" spans="1:12" ht="15">
      <c r="A11" s="56" t="s">
        <v>15</v>
      </c>
      <c r="B11" s="90" t="str">
        <f t="shared" si="0"/>
        <v>/IE009PL/CC009D</v>
      </c>
      <c r="C11" s="90" t="s">
        <v>1613</v>
      </c>
      <c r="D11" s="90" t="str">
        <f t="shared" si="1"/>
        <v>TransitOperation</v>
      </c>
      <c r="E11" s="90"/>
      <c r="F11" s="140" t="s">
        <v>3999</v>
      </c>
      <c r="G11" s="90"/>
      <c r="H11" s="100">
        <v>1</v>
      </c>
      <c r="I11" s="100" t="s">
        <v>18</v>
      </c>
      <c r="J11" s="100"/>
      <c r="K11" s="90"/>
      <c r="L11" s="140"/>
    </row>
    <row r="12" spans="1:12" ht="15">
      <c r="A12" s="56"/>
      <c r="B12" s="37" t="str">
        <f t="shared" si="0"/>
        <v>/IE009PL/CC009D/TransitOperation</v>
      </c>
      <c r="C12" s="37" t="s">
        <v>1614</v>
      </c>
      <c r="D12" s="37" t="str">
        <f t="shared" si="1"/>
        <v>LRN</v>
      </c>
      <c r="E12" s="37"/>
      <c r="F12" s="135" t="s">
        <v>1582</v>
      </c>
      <c r="G12" s="37"/>
      <c r="H12" s="37"/>
      <c r="I12" s="38" t="s">
        <v>28</v>
      </c>
      <c r="J12" s="38" t="s">
        <v>85</v>
      </c>
      <c r="K12" s="37"/>
      <c r="L12" s="135" t="s">
        <v>1009</v>
      </c>
    </row>
    <row r="13" spans="1:12" ht="30">
      <c r="A13" s="56"/>
      <c r="B13" s="37" t="str">
        <f t="shared" si="0"/>
        <v>/IE009PL/CC009D/TransitOperation</v>
      </c>
      <c r="C13" s="37" t="s">
        <v>1615</v>
      </c>
      <c r="D13" s="37" t="str">
        <f t="shared" si="1"/>
        <v>MRN</v>
      </c>
      <c r="E13" s="37"/>
      <c r="F13" s="135" t="s">
        <v>1011</v>
      </c>
      <c r="G13" s="37"/>
      <c r="H13" s="37"/>
      <c r="I13" s="38" t="s">
        <v>28</v>
      </c>
      <c r="J13" s="38" t="s">
        <v>1502</v>
      </c>
      <c r="K13" s="37"/>
      <c r="L13" s="135" t="s">
        <v>1013</v>
      </c>
    </row>
    <row r="14" spans="1:12" ht="30">
      <c r="A14" s="56" t="s">
        <v>15</v>
      </c>
      <c r="B14" s="90" t="str">
        <f t="shared" si="0"/>
        <v>/IE009PL/CC009D</v>
      </c>
      <c r="C14" s="90" t="s">
        <v>1616</v>
      </c>
      <c r="D14" s="90" t="str">
        <f t="shared" si="1"/>
        <v>ENSOperation</v>
      </c>
      <c r="E14" s="90"/>
      <c r="F14" s="140" t="s">
        <v>3998</v>
      </c>
      <c r="G14" s="90"/>
      <c r="H14" s="100" t="s">
        <v>27</v>
      </c>
      <c r="I14" s="100" t="s">
        <v>28</v>
      </c>
      <c r="J14" s="100"/>
      <c r="K14" s="90"/>
      <c r="L14" s="139" t="s">
        <v>1618</v>
      </c>
    </row>
    <row r="15" spans="1:12" ht="15">
      <c r="A15" s="56"/>
      <c r="B15" s="37" t="str">
        <f t="shared" si="0"/>
        <v>/IE009PL/CC009D/ENSOperation</v>
      </c>
      <c r="C15" s="37" t="s">
        <v>1619</v>
      </c>
      <c r="D15" s="37" t="str">
        <f t="shared" si="1"/>
        <v>ENSMRN</v>
      </c>
      <c r="E15" s="37"/>
      <c r="F15" s="135" t="s">
        <v>1015</v>
      </c>
      <c r="G15" s="37"/>
      <c r="H15" s="37"/>
      <c r="I15" s="38" t="s">
        <v>18</v>
      </c>
      <c r="J15" s="38" t="s">
        <v>1502</v>
      </c>
      <c r="K15" s="37"/>
      <c r="L15" s="135"/>
    </row>
    <row r="16" spans="1:12" ht="15">
      <c r="A16" s="56" t="s">
        <v>15</v>
      </c>
      <c r="B16" s="90" t="str">
        <f t="shared" si="0"/>
        <v>/IE009PL/CC009D</v>
      </c>
      <c r="C16" s="90" t="s">
        <v>1620</v>
      </c>
      <c r="D16" s="90" t="str">
        <f t="shared" si="1"/>
        <v>Invalidation</v>
      </c>
      <c r="E16" s="90"/>
      <c r="F16" s="140" t="s">
        <v>1621</v>
      </c>
      <c r="G16" s="90"/>
      <c r="H16" s="100">
        <v>1</v>
      </c>
      <c r="I16" s="100" t="s">
        <v>18</v>
      </c>
      <c r="J16" s="90"/>
      <c r="K16" s="90"/>
      <c r="L16" s="140"/>
    </row>
    <row r="17" spans="1:12" ht="30">
      <c r="A17" s="56"/>
      <c r="B17" s="37" t="str">
        <f t="shared" si="0"/>
        <v>/IE009PL/CC009D/Invalidation</v>
      </c>
      <c r="C17" s="37" t="s">
        <v>1622</v>
      </c>
      <c r="D17" s="37" t="str">
        <f t="shared" si="1"/>
        <v>requestDateAndTime</v>
      </c>
      <c r="E17" s="37"/>
      <c r="F17" s="135" t="s">
        <v>1623</v>
      </c>
      <c r="G17" s="37"/>
      <c r="H17" s="37"/>
      <c r="I17" s="38" t="s">
        <v>28</v>
      </c>
      <c r="J17" s="38" t="s">
        <v>69</v>
      </c>
      <c r="K17" s="38"/>
      <c r="L17" s="135" t="s">
        <v>1624</v>
      </c>
    </row>
    <row r="18" spans="1:12" ht="30">
      <c r="A18" s="56"/>
      <c r="B18" s="37" t="str">
        <f t="shared" si="0"/>
        <v>/IE009PL/CC009D/Invalidation</v>
      </c>
      <c r="C18" s="37" t="s">
        <v>1625</v>
      </c>
      <c r="D18" s="37" t="str">
        <f t="shared" si="1"/>
        <v>decisionDateAndTime</v>
      </c>
      <c r="E18" s="37"/>
      <c r="F18" s="135" t="s">
        <v>1626</v>
      </c>
      <c r="G18" s="37"/>
      <c r="H18" s="37"/>
      <c r="I18" s="38" t="s">
        <v>28</v>
      </c>
      <c r="J18" s="38" t="s">
        <v>69</v>
      </c>
      <c r="K18" s="38"/>
      <c r="L18" s="135" t="s">
        <v>1627</v>
      </c>
    </row>
    <row r="19" spans="1:12" ht="30">
      <c r="A19" s="56"/>
      <c r="B19" s="37" t="str">
        <f t="shared" si="0"/>
        <v>/IE009PL/CC009D/Invalidation</v>
      </c>
      <c r="C19" s="37" t="s">
        <v>1628</v>
      </c>
      <c r="D19" s="37" t="str">
        <f t="shared" si="1"/>
        <v>decision</v>
      </c>
      <c r="E19" s="37"/>
      <c r="F19" s="135" t="s">
        <v>1629</v>
      </c>
      <c r="G19" s="37"/>
      <c r="H19" s="37"/>
      <c r="I19" s="38" t="s">
        <v>28</v>
      </c>
      <c r="J19" s="38" t="s">
        <v>103</v>
      </c>
      <c r="K19" s="38" t="s">
        <v>107</v>
      </c>
      <c r="L19" s="135" t="s">
        <v>1630</v>
      </c>
    </row>
    <row r="20" spans="1:12" ht="15">
      <c r="A20" s="56"/>
      <c r="B20" s="37" t="str">
        <f t="shared" si="0"/>
        <v>/IE009PL/CC009D/Invalidation</v>
      </c>
      <c r="C20" s="37" t="s">
        <v>1631</v>
      </c>
      <c r="D20" s="37" t="str">
        <f t="shared" si="1"/>
        <v>initiatedByCustoms</v>
      </c>
      <c r="E20" s="37"/>
      <c r="F20" s="135" t="s">
        <v>1632</v>
      </c>
      <c r="G20" s="37"/>
      <c r="H20" s="37"/>
      <c r="I20" s="38" t="s">
        <v>18</v>
      </c>
      <c r="J20" s="38" t="s">
        <v>103</v>
      </c>
      <c r="K20" s="38" t="s">
        <v>107</v>
      </c>
      <c r="L20" s="135" t="s">
        <v>1633</v>
      </c>
    </row>
    <row r="21" spans="1:12" ht="15">
      <c r="A21" s="56"/>
      <c r="B21" s="37" t="str">
        <f t="shared" si="0"/>
        <v>/IE009PL/CC009D/Invalidation</v>
      </c>
      <c r="C21" s="37" t="s">
        <v>1634</v>
      </c>
      <c r="D21" s="37" t="str">
        <f t="shared" si="1"/>
        <v>justification</v>
      </c>
      <c r="E21" s="37"/>
      <c r="F21" s="135" t="s">
        <v>1635</v>
      </c>
      <c r="G21" s="37"/>
      <c r="H21" s="37"/>
      <c r="I21" s="38" t="s">
        <v>28</v>
      </c>
      <c r="J21" s="38" t="s">
        <v>653</v>
      </c>
      <c r="K21" s="38"/>
      <c r="L21" s="135" t="s">
        <v>1636</v>
      </c>
    </row>
    <row r="22" spans="1:12" ht="15">
      <c r="A22" s="56" t="s">
        <v>15</v>
      </c>
      <c r="B22" s="90" t="str">
        <f t="shared" si="0"/>
        <v>/IE009PL/CC009D</v>
      </c>
      <c r="C22" s="90" t="s">
        <v>1637</v>
      </c>
      <c r="D22" s="90" t="str">
        <f t="shared" si="1"/>
        <v>CustomsOfficeOfDeparture</v>
      </c>
      <c r="E22" s="90"/>
      <c r="F22" s="140" t="s">
        <v>1638</v>
      </c>
      <c r="G22" s="90"/>
      <c r="H22" s="100">
        <v>1</v>
      </c>
      <c r="I22" s="100" t="s">
        <v>18</v>
      </c>
      <c r="J22" s="100"/>
      <c r="K22" s="100"/>
      <c r="L22" s="124"/>
    </row>
    <row r="23" spans="1:12" ht="15">
      <c r="A23" s="56"/>
      <c r="B23" s="37" t="str">
        <f t="shared" si="0"/>
        <v>/IE009PL/CC009D/CustomsOfficeOfDeparture</v>
      </c>
      <c r="C23" s="37" t="s">
        <v>1639</v>
      </c>
      <c r="D23" s="37" t="str">
        <f t="shared" si="1"/>
        <v>referenceNumber</v>
      </c>
      <c r="E23" s="37"/>
      <c r="F23" s="135" t="s">
        <v>141</v>
      </c>
      <c r="G23" s="37"/>
      <c r="H23" s="38"/>
      <c r="I23" s="38" t="s">
        <v>18</v>
      </c>
      <c r="J23" s="38" t="s">
        <v>142</v>
      </c>
      <c r="K23" s="38" t="s">
        <v>143</v>
      </c>
      <c r="L23" s="44"/>
    </row>
    <row r="24" spans="1:12" ht="15">
      <c r="A24" s="56" t="s">
        <v>15</v>
      </c>
      <c r="B24" s="90" t="str">
        <f t="shared" si="0"/>
        <v>/IE009PL/CC009D</v>
      </c>
      <c r="C24" s="90" t="s">
        <v>1640</v>
      </c>
      <c r="D24" s="90" t="str">
        <f t="shared" si="1"/>
        <v>HolderOfTheTransitProcedure</v>
      </c>
      <c r="E24" s="90"/>
      <c r="F24" s="140" t="s">
        <v>175</v>
      </c>
      <c r="G24" s="90"/>
      <c r="H24" s="100">
        <v>1</v>
      </c>
      <c r="I24" s="100" t="s">
        <v>18</v>
      </c>
      <c r="J24" s="100"/>
      <c r="K24" s="100"/>
      <c r="L24" s="124"/>
    </row>
    <row r="25" spans="1:12" ht="45">
      <c r="A25" s="56"/>
      <c r="B25" s="37" t="str">
        <f t="shared" si="0"/>
        <v>/IE009PL/CC009D/HolderOfTheTransitProcedure</v>
      </c>
      <c r="C25" s="37" t="s">
        <v>1641</v>
      </c>
      <c r="D25" s="37" t="str">
        <f t="shared" si="1"/>
        <v>identificationNumber</v>
      </c>
      <c r="E25" s="37"/>
      <c r="F25" s="135" t="s">
        <v>4001</v>
      </c>
      <c r="G25" s="37"/>
      <c r="H25" s="38"/>
      <c r="I25" s="38" t="s">
        <v>28</v>
      </c>
      <c r="J25" s="38" t="s">
        <v>178</v>
      </c>
      <c r="K25" s="38"/>
      <c r="L25" s="125" t="s">
        <v>4000</v>
      </c>
    </row>
    <row r="26" spans="1:12" ht="30">
      <c r="A26" s="56"/>
      <c r="B26" s="37" t="str">
        <f t="shared" si="0"/>
        <v>/IE009PL/CC009D/HolderOfTheTransitProcedure</v>
      </c>
      <c r="C26" s="37" t="s">
        <v>1642</v>
      </c>
      <c r="D26" s="37" t="str">
        <f t="shared" si="1"/>
        <v>TIRHolderIdentificationNumber</v>
      </c>
      <c r="E26" s="37"/>
      <c r="F26" s="135" t="s">
        <v>180</v>
      </c>
      <c r="G26" s="37"/>
      <c r="H26" s="38"/>
      <c r="I26" s="38" t="s">
        <v>28</v>
      </c>
      <c r="J26" s="38" t="s">
        <v>178</v>
      </c>
      <c r="K26" s="38"/>
      <c r="L26" s="44" t="s">
        <v>181</v>
      </c>
    </row>
    <row r="27" spans="1:12" ht="15">
      <c r="A27" s="56"/>
      <c r="B27" s="37" t="str">
        <f t="shared" si="0"/>
        <v>/IE009PL/CC009D/HolderOfTheTransitProcedure</v>
      </c>
      <c r="C27" s="37" t="s">
        <v>1643</v>
      </c>
      <c r="D27" s="37" t="str">
        <f t="shared" si="1"/>
        <v>name</v>
      </c>
      <c r="E27" s="37"/>
      <c r="F27" s="135" t="s">
        <v>183</v>
      </c>
      <c r="G27" s="37"/>
      <c r="H27" s="38"/>
      <c r="I27" s="38" t="s">
        <v>28</v>
      </c>
      <c r="J27" s="38" t="s">
        <v>184</v>
      </c>
      <c r="K27" s="38"/>
      <c r="L27" s="44" t="s">
        <v>186</v>
      </c>
    </row>
    <row r="28" spans="1:12" ht="15">
      <c r="A28" s="56" t="s">
        <v>15</v>
      </c>
      <c r="B28" s="90" t="str">
        <f t="shared" si="0"/>
        <v>/IE009PL/CC009D/HolderOfTheTransitProcedure</v>
      </c>
      <c r="C28" s="90" t="s">
        <v>1644</v>
      </c>
      <c r="D28" s="90" t="str">
        <f t="shared" si="1"/>
        <v>Address</v>
      </c>
      <c r="E28" s="90"/>
      <c r="F28" s="140" t="s">
        <v>197</v>
      </c>
      <c r="G28" s="90"/>
      <c r="H28" s="100" t="s">
        <v>27</v>
      </c>
      <c r="I28" s="100" t="s">
        <v>28</v>
      </c>
      <c r="J28" s="100"/>
      <c r="K28" s="100"/>
      <c r="L28" s="124" t="s">
        <v>186</v>
      </c>
    </row>
    <row r="29" spans="1:12" ht="15">
      <c r="A29" s="56"/>
      <c r="B29" s="37" t="str">
        <f t="shared" si="0"/>
        <v>/IE009PL/CC009D/HolderOfTheTransitProcedure/Address</v>
      </c>
      <c r="C29" s="37" t="s">
        <v>1645</v>
      </c>
      <c r="D29" s="37" t="str">
        <f t="shared" si="1"/>
        <v>streetAndNumber</v>
      </c>
      <c r="E29" s="37"/>
      <c r="F29" s="135" t="s">
        <v>199</v>
      </c>
      <c r="G29" s="37"/>
      <c r="H29" s="38"/>
      <c r="I29" s="38" t="s">
        <v>18</v>
      </c>
      <c r="J29" s="38" t="s">
        <v>184</v>
      </c>
      <c r="K29" s="38"/>
      <c r="L29" s="44"/>
    </row>
    <row r="30" spans="1:12" ht="15">
      <c r="A30" s="56"/>
      <c r="B30" s="37" t="str">
        <f t="shared" si="0"/>
        <v>/IE009PL/CC009D/HolderOfTheTransitProcedure/Address</v>
      </c>
      <c r="C30" s="37" t="s">
        <v>1646</v>
      </c>
      <c r="D30" s="37" t="str">
        <f t="shared" si="1"/>
        <v>postcode</v>
      </c>
      <c r="E30" s="37"/>
      <c r="F30" s="135" t="s">
        <v>211</v>
      </c>
      <c r="G30" s="37"/>
      <c r="H30" s="38"/>
      <c r="I30" s="38" t="s">
        <v>28</v>
      </c>
      <c r="J30" s="38" t="s">
        <v>178</v>
      </c>
      <c r="K30" s="38"/>
      <c r="L30" s="44" t="s">
        <v>213</v>
      </c>
    </row>
    <row r="31" spans="1:12" ht="15">
      <c r="A31" s="56"/>
      <c r="B31" s="37" t="str">
        <f t="shared" si="0"/>
        <v>/IE009PL/CC009D/HolderOfTheTransitProcedure/Address</v>
      </c>
      <c r="C31" s="37" t="s">
        <v>1647</v>
      </c>
      <c r="D31" s="37" t="str">
        <f t="shared" si="1"/>
        <v>city</v>
      </c>
      <c r="E31" s="37"/>
      <c r="F31" s="135" t="s">
        <v>215</v>
      </c>
      <c r="G31" s="37"/>
      <c r="H31" s="38"/>
      <c r="I31" s="38" t="s">
        <v>18</v>
      </c>
      <c r="J31" s="38" t="s">
        <v>58</v>
      </c>
      <c r="K31" s="38"/>
      <c r="L31" s="44"/>
    </row>
    <row r="32" spans="1:12" ht="15">
      <c r="A32" s="56"/>
      <c r="B32" s="37" t="str">
        <f t="shared" si="0"/>
        <v>/IE009PL/CC009D/HolderOfTheTransitProcedure/Address</v>
      </c>
      <c r="C32" s="37" t="s">
        <v>1648</v>
      </c>
      <c r="D32" s="37" t="str">
        <f t="shared" si="1"/>
        <v>country</v>
      </c>
      <c r="E32" s="37"/>
      <c r="F32" s="135" t="s">
        <v>194</v>
      </c>
      <c r="G32" s="37"/>
      <c r="H32" s="38"/>
      <c r="I32" s="38" t="s">
        <v>18</v>
      </c>
      <c r="J32" s="38" t="s">
        <v>116</v>
      </c>
      <c r="K32" s="38" t="s">
        <v>195</v>
      </c>
      <c r="L32" s="44"/>
    </row>
    <row r="33" spans="1:12" ht="30">
      <c r="A33" s="56" t="s">
        <v>15</v>
      </c>
      <c r="B33" s="90" t="str">
        <f t="shared" si="0"/>
        <v>/IE009PL/CC009D/HolderOfTheTransitProcedure</v>
      </c>
      <c r="C33" s="90" t="s">
        <v>1649</v>
      </c>
      <c r="D33" s="90" t="str">
        <f t="shared" si="1"/>
        <v>ContactPerson</v>
      </c>
      <c r="E33" s="90"/>
      <c r="F33" s="140" t="s">
        <v>223</v>
      </c>
      <c r="G33" s="90"/>
      <c r="H33" s="100" t="s">
        <v>27</v>
      </c>
      <c r="I33" s="100" t="s">
        <v>23</v>
      </c>
      <c r="J33" s="100"/>
      <c r="K33" s="100"/>
      <c r="L33" s="124" t="s">
        <v>347</v>
      </c>
    </row>
    <row r="34" spans="1:12" ht="15">
      <c r="A34" s="56"/>
      <c r="B34" s="37" t="str">
        <f t="shared" si="0"/>
        <v>/IE009PL/CC009D/HolderOfTheTransitProcedure/ContactPerson</v>
      </c>
      <c r="C34" s="37" t="s">
        <v>1650</v>
      </c>
      <c r="D34" s="37" t="str">
        <f t="shared" si="1"/>
        <v>name</v>
      </c>
      <c r="E34" s="37"/>
      <c r="F34" s="131" t="s">
        <v>225</v>
      </c>
      <c r="G34" s="88"/>
      <c r="H34" s="56"/>
      <c r="I34" s="56" t="s">
        <v>18</v>
      </c>
      <c r="J34" s="56" t="s">
        <v>184</v>
      </c>
      <c r="K34" s="56"/>
      <c r="L34" s="91"/>
    </row>
    <row r="35" spans="1:12" ht="15">
      <c r="A35" s="56"/>
      <c r="B35" s="37" t="str">
        <f t="shared" si="0"/>
        <v>/IE009PL/CC009D/HolderOfTheTransitProcedure/ContactPerson</v>
      </c>
      <c r="C35" s="37" t="s">
        <v>1651</v>
      </c>
      <c r="D35" s="37" t="str">
        <f t="shared" si="1"/>
        <v>phoneNumber</v>
      </c>
      <c r="E35" s="37"/>
      <c r="F35" s="131" t="s">
        <v>227</v>
      </c>
      <c r="G35" s="88"/>
      <c r="H35" s="56"/>
      <c r="I35" s="56" t="s">
        <v>18</v>
      </c>
      <c r="J35" s="56" t="s">
        <v>58</v>
      </c>
      <c r="K35" s="56"/>
      <c r="L35" s="91"/>
    </row>
    <row r="36" spans="1:12" ht="15">
      <c r="A36" s="56"/>
      <c r="B36" s="37" t="str">
        <f t="shared" si="0"/>
        <v>/IE009PL/CC009D/HolderOfTheTransitProcedure/ContactPerson</v>
      </c>
      <c r="C36" s="37" t="s">
        <v>1652</v>
      </c>
      <c r="D36" s="37" t="str">
        <f t="shared" si="1"/>
        <v>eMailAddress</v>
      </c>
      <c r="E36" s="37"/>
      <c r="F36" s="131" t="s">
        <v>230</v>
      </c>
      <c r="G36" s="88"/>
      <c r="H36" s="56"/>
      <c r="I36" s="56" t="s">
        <v>23</v>
      </c>
      <c r="J36" s="56" t="s">
        <v>231</v>
      </c>
      <c r="K36" s="56"/>
      <c r="L36" s="91" t="s">
        <v>70</v>
      </c>
    </row>
    <row r="37" spans="1:12" ht="15">
      <c r="A37" s="56" t="s">
        <v>15</v>
      </c>
      <c r="B37" s="90" t="str">
        <f t="shared" si="0"/>
        <v>/IE009PL</v>
      </c>
      <c r="C37" s="90" t="s">
        <v>1653</v>
      </c>
      <c r="D37" s="90" t="str">
        <f t="shared" si="1"/>
        <v>Signature</v>
      </c>
      <c r="E37" s="90"/>
      <c r="F37" s="140" t="s">
        <v>1604</v>
      </c>
      <c r="G37" s="90"/>
      <c r="H37" s="100" t="s">
        <v>27</v>
      </c>
      <c r="I37" s="100" t="s">
        <v>23</v>
      </c>
      <c r="J37" s="90"/>
      <c r="K37" s="90"/>
      <c r="L37" s="140"/>
    </row>
  </sheetData>
  <hyperlinks>
    <hyperlink ref="A1" location="METRYKA!A1" display="METRYKA" xr:uid="{F15A34F3-1059-4EB9-AB1F-1B2F1D1FDE86}"/>
  </hyperlinks>
  <pageMargins left="0" right="0" top="0.39370078740157483" bottom="0.39370078740157483" header="0" footer="0"/>
  <pageSetup paperSize="0" fitToWidth="0" fitToHeight="0" pageOrder="overThenDown" horizontalDpi="0" verticalDpi="0" copies="0"/>
  <headerFooter>
    <oddHeader>&amp;C&amp;A</oddHeader>
    <oddFooter>&amp;CStrona &amp;P</oddFooter>
  </headerFooter>
  <tableParts count="1">
    <tablePart r:id="rId1"/>
  </tablePart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3EB05A-09F2-4F21-8E4C-29C1E8285216}">
  <dimension ref="A1:E420"/>
  <sheetViews>
    <sheetView zoomScale="90" zoomScaleNormal="90" workbookViewId="0">
      <pane xSplit="1" ySplit="2" topLeftCell="B3" activePane="bottomRight" state="frozen"/>
      <selection pane="topRight" activeCell="B1" sqref="B1"/>
      <selection pane="bottomLeft" activeCell="A3" sqref="A3"/>
      <selection pane="bottomRight"/>
    </sheetView>
  </sheetViews>
  <sheetFormatPr defaultRowHeight="12.75"/>
  <cols>
    <col min="1" max="1" width="11.7109375" style="136" customWidth="1"/>
    <col min="2" max="4" width="100.7109375" style="161" customWidth="1"/>
    <col min="5" max="5" width="100.7109375" style="128" customWidth="1"/>
  </cols>
  <sheetData>
    <row r="1" spans="1:5" ht="28.5">
      <c r="A1" s="65" t="s">
        <v>3960</v>
      </c>
      <c r="B1" s="66" t="s">
        <v>4634</v>
      </c>
    </row>
    <row r="2" spans="1:5" s="128" customFormat="1" ht="39.75" customHeight="1">
      <c r="A2" s="30" t="s">
        <v>4635</v>
      </c>
      <c r="B2" s="30" t="s">
        <v>4638</v>
      </c>
      <c r="C2" s="30" t="s">
        <v>4639</v>
      </c>
      <c r="D2" s="30" t="s">
        <v>4566</v>
      </c>
      <c r="E2" s="30" t="s">
        <v>4567</v>
      </c>
    </row>
    <row r="3" spans="1:5" ht="409.5">
      <c r="A3" s="136" t="s">
        <v>4314</v>
      </c>
      <c r="B3" s="128" t="str">
        <f>VLOOKUP(A3,'[1]Rules and Conditions'!$B:$C,2,0)</f>
        <v>IF &lt;TRANSIT OPERATION.Security&gt; is in SET {1, 3} 
THEN IF &lt;TRANSIT OPERATION.Specific circumstance indicator&gt; is EQUAL to ' F34' 
      THEN &lt;CONSIGNMENT - CONSIGNEE&gt; = "N" AND &lt;CONSIGNMENT - HOUSE CONSIGNMENT - CONSIGNEE&gt; = "R" 
       ELSE &lt;CONSIGNMENT - CONSIGNEE&gt; = "R" AND &lt;CONSIGNMENT - HOUSE CONSIGNMENT - CONSIGNEE&gt; = "N" 
ELSE IF &lt;CONSIGNMENT.Country of destination&gt; is in SET CL009 (CountryCodesCommonTransit)
THEN IF &lt;CONSIGNMENT-CONSIGNEE&gt; is PRESENT
     THEN &lt;CONSIGNMENT-HOUSE CONSIGNMENT-CONSIGNEE&gt; = "N"
     ELSE &lt;CONSIGNMENT-HOUSE CONSIGNMENT-CONSIGNEE&gt; ="R"
ELSE IF at least one iteration of &lt;CONSIGNMENT-HOUSE CONSIGNMENT.Country of destination&gt; is in SET CL009 (CountryCodesCommonTransit)
THEN IF &lt;CONSIGNMENT-CONSIGNEE&gt; is PRESENT
      THEN &lt;CONSIGNMENT-HOUSE CONSIGNMENT-CONSIGNEE&gt;= "N"
      ELSE &lt;CONSIGNMENT-HOUSE CONSIGNMENT-CONSIGNEE&gt;= "R" for THIS House Consignment
ELSE IF at least one iteration of 
&lt;CONSIGNMENT-HOUSE CONSIGNMENT-CONSIGNMENT ITEM.Country of destination is in SET CL009 (CountryCodesCommonTransit)
THEN IF &lt;CONSIGNMENT-CONSIGNEE&gt; is PRESENT
      THEN &lt;CONSIGNMENT-HOUSE CONSIGNMENT-CONSIGNEE&gt;= "N"
      ELSE &lt;CONSIGNMENT-HOUSE CONSIGNMENT-CONSIGNEE&gt;= "R" for THIS House Consignment that includes THIS Consignment Item
ELSE IF &lt;TRANSIT OPERATION.Security&gt; is EQUAL to '0' (zero) 
THEN IF &lt;CONSIGNMENT-CONSIGNEE&gt; is PRESENT
    THEN &lt;CONSIGNMENT-HOUSE CONSIGNMENT-CONSIGNEE&gt; = "N"
    ELSE &lt;CONSIGNMENT-HOUSE CONSIGNMENT -CONSIGNEE&gt;= "O"
ELSE IF at least one instance of &lt;CONSIGNMENT-ADDITIONAL INFORMATION.Code&gt; is EQUAL to '30600'
THEN &lt;CONSIGNMENT-CONSIGNEE&gt; = "N" AND THIS &lt;CONSIGNMENT-HOUSE CONSIGNMENT-CONSIGNEE&gt; = "N"
ELSE IF at least one instance of  &lt;CONSIGNMENT-HOUSE CONSIGNMENT- ADDITIONAL INFORMATION.Code&gt; is EQUAL to '30600'
 THEN &lt;CONSIGNMENT-CONSIGNEE&gt; = "N" AND THIS &lt;CONSIGNMENT-HOUSE CONSIGNMENT-CONSIGNEE&gt; = "N"
ELSE IF &lt;CONSIGNMENT-CONSIGNEE&gt; is PRESENT
      THEN &lt;CONSIGNMENT-HOUSE CONSIGNMENT-CONSIGNEE&gt; = "N"
      ELSE &lt;CONSIGNMENT-HOUSE CONSIGNMENT-CONSIGNEE&gt;= "O"</v>
      </c>
      <c r="C3" s="128" t="str">
        <f>VLOOKUP(A3,'[1]Rules and Conditions'!$B:$D,3,0)</f>
        <v>IF /*/TransitOperation/security is in SET {1, 3} 
THEN IF /*/TransitOperation/SpecificCircumstanceIndicator is EQUAL to 'F34' 
    THEN /*/Consignment/Consignee = "N" AND /*/Consignment/HouseConsignment/Consignee = "R"
     ELSE /*/Consignment/Consignee = "R" AND /*/Consignment/HouseConsignment/Consignee = "N" ELSE  IF /*/Consignment/countryOfDestination is in SET CL009
THEN IF /*/Consignment/Consignee is PRESENT
     THEN /*/Consignment/HouseConsignment/Consignee = "N"
      ELSE /*/Consignment/HouseConsignment/Consignee = "R"
ELSE IF at least one iteration of /*/Consignment/HouseConsignment/countryOfDestination is in SET CL009
THEN IF /*/Consignment/Consignee is PRESENT
      THEN /*/Consignment/HouseConsignment/Consignee = "N"
      ELSE /*/Consignment/HouseConsignment/Consignee = "R" for THIS House Consignment        
ELSE IF at least one iteration of /*/Consignment/HouseConsignment/ConsignmentItem/countryOfDestination is in SET CL009
THEN IF /*/Consignment/Consignee is PRESENT
      THEN /*/Consignment/HouseConsignment/Consignee = "N"
      ELSE /*/Consignment/HouseConsignment/Consignee = "R" for THIS House Consignment that includes THIS Consignment Item
ELSE IF /*/TransitOperation/security is EQUAL to '0' (zero) 
THEN IF /*/Consignment/Consignee is PRESENT
     THEN /*/Consignment/HouseConsignment/Consignee = "N" 
      ELSE /*/Consignment/HouseConsignment/Consignee = "O"
ELSE IF at least one instance of /*/Consignment/AdditionalInformation/code is EQUAL to '30600'
THEN /*/Consignment/Consignee = "N" AND /*/Consignment/HouseConsignment/Consignee = "N" 
ELSE IF at least one instance of /*/Consignment/HouseConsignment/AdditionalInformation/code is EQUAL to '30600'  
 THEN  /*/Consignment/Consignee = "N" AND THIS /*/Consignment/HouseConsignment/Consignee = "N"
ELSE IF /*/Consignment/Consignee is PRESENT
    THEN /*/Consignment/HouseConsignment/Consignee = "N"
    ELSE /*/Consignment/HouseConsignment/Consignee = "O"</v>
      </c>
      <c r="D3" s="128"/>
    </row>
    <row r="4" spans="1:5" ht="76.5">
      <c r="A4" s="136" t="s">
        <v>4315</v>
      </c>
      <c r="B4" s="128" t="str">
        <f>VLOOKUP(A4,'[1]Rules and Conditions'!$B:$C,2,0)</f>
        <v>IF &lt;CONSIGNMENT-HOUSE CONSIGNMENT-CONSIGNMENT ITEM-ADDITIONAL REFERENCE.Type&gt; is in SET CL234 (DocumentTypeExcise)
THEN &lt;CONSIGNMENT-HOUSE CONSIGNMENT-CONSIGNMENT ITEM-ADDITIONAL REFERENCE.Reference number&gt; = "R"
ELSE &lt;CONSIGNMENT-HOUSE CONSIGNMENT-CONSIGNMENT ITEM-ADDITIONAL REFERENCE.Reference number&gt; = "O"</v>
      </c>
      <c r="C4" s="128" t="str">
        <f>VLOOKUP(A4,'[1]Rules and Conditions'!$B:$D,3,0)</f>
        <v>IF /*/Consignment/HouseConsignment/ConsignmentItem/AdditionalReference/type is in SET CL234
THEN /*/Consignment/HouseConsignment/ConsignmentItem/AdditionalReference/referenceNumber = "R"
ELSE /*/Consignment/HouseConsignment/ConsignmentItem/AdditionalReference/referenceNumber = "O"</v>
      </c>
      <c r="D4" s="128"/>
    </row>
    <row r="5" spans="1:5" ht="38.25">
      <c r="A5" s="136" t="s">
        <v>4316</v>
      </c>
      <c r="B5" s="128" t="str">
        <f>VLOOKUP(A5,'[1]Rules and Conditions'!$B:$C,2,0)</f>
        <v>IF &lt;TRANSIT OPERATION.Security&gt; is in SET {1, 3} 
THEN &lt;TRANSIT OPERATION.Specific circumstance indicator&gt; = "R"
ELSE &lt;TRANSIT OPERATION.Specific circumstance indicator&gt; = "O"</v>
      </c>
      <c r="C5" s="128" t="str">
        <f>VLOOKUP(A5,'[1]Rules and Conditions'!$B:$D,3,0)</f>
        <v>IF /*/TransitOperation/security is in SET {1, 3} 
THEN /*/TransitOperation/specificCircumstanceIndicator= "R"
ELSE /*/TransitOperation/specificCircumstanceIndicator= "O"</v>
      </c>
      <c r="D5" s="128"/>
    </row>
    <row r="6" spans="1:5" ht="38.25">
      <c r="A6" s="136" t="s">
        <v>146</v>
      </c>
      <c r="B6" s="128" t="str">
        <f>VLOOKUP(A6,'[1]Rules and Conditions'!$B:$C,2,0)</f>
        <v>IF &lt;TRANSIT OPERATION.Security&gt; is in SET {1, 3} 
THEN &lt;CUSTOMS OFFICE OF DEPARTURE.Entry indicator&gt; = "R"
ELSE &lt;CUSTOMS OFFICE OF DEPARTURE.Entry indicator&gt; = "N"</v>
      </c>
      <c r="C6" s="128" t="str">
        <f>VLOOKUP(A6,'[1]Rules and Conditions'!$B:$D,3,0)</f>
        <v>IF /*/TransitOperation/security is in SET {1, 3} 
THEN /*/CustomsOfficeOfDeparture/entryIndicator = "R"
ELSE /*/CustomsOfficeOfDeparture/entryIndicator = "N"</v>
      </c>
      <c r="D6" s="128"/>
    </row>
    <row r="7" spans="1:5" ht="178.5">
      <c r="A7" s="136" t="s">
        <v>4282</v>
      </c>
      <c r="B7" s="128" t="str">
        <f>VLOOKUP(A7,'[1]Rules and Conditions'!$B:$C,2,0)</f>
        <v xml:space="preserve">IF &lt;CTL control&gt; is PRESENT
THEN 
&lt;CC043C-HOLDER OF THE TRANSIT PROCEDURE&gt; = "N" 
AND &lt;CC043C-CONSIGNMENT&gt; = "N" 
AND &lt;CC043C-TRANSIT OPERATION.Declaration type&gt; = "N" 
AND &lt;CC043C-TRANSIT OPERATION.Declaration acceptance date&gt; = "N" 
AND &lt;CC043C-CONSIGNMENT.Gross mass&gt; = "N" 
ELSE 
&lt;CC043C-HOLDER OF THE TRANSIT PROCEDURE&gt; = "R" 
AND &lt;CC043C-CONSIGNMENT&gt; = "R" 
AND &lt;CC043C-TRANSIT OPERATION.Declaration type&gt; = "R" 
AND &lt;CC043C-TRANSIT OPERATION.Declaration acceptance date&gt; = "R" 
AND &lt;CC043C-CONSIGNMENT.Gross mass&gt; = "R"
</v>
      </c>
      <c r="C7" s="128" t="str">
        <f>VLOOKUP(A7,'[1]Rules and Conditions'!$B:$D,3,0)</f>
        <v>IF /*/CTLControl is PRESENT
THEN /CC043C/HolderOfTheTransitProcedure = "N" AND 
/CC043C/Consignment = "N" AND
/CC043C/TransitOperation/declarationType = "N" AND
/CC043C/TransitOperation/declarationAcceptanceDate = "N" AND
/CC043C/Consignment/grossMass = "N"
ELSE /CC043C/HolderOfTheTransitProcedure = "R" AND
/CC043C/ Consignment = "R" AND
/CC043C/TransitOperation/declarationType = "R" AND
/CC043C/TransitOperation/declarationAcceptanceDate = "R" AND
/CC043C/Consignment/grossMass = "R"</v>
      </c>
      <c r="D7" s="128"/>
    </row>
    <row r="8" spans="1:5" ht="38.25">
      <c r="A8" s="136" t="s">
        <v>4317</v>
      </c>
      <c r="B8" s="128" t="str">
        <f>VLOOKUP(A8,'[1]Rules and Conditions'!$B:$C,2,0)</f>
        <v>IF &lt;TRANSIT OPERATION.Security&gt; is in SET {1,2,3} 
THEN &lt;CONSIGNMENT.Mode of transport at the border&gt; = "R"
ELSE &lt;CONSIGNMENT.Mode of transport at the border&gt; = "O"</v>
      </c>
      <c r="C8" s="128" t="str">
        <f>VLOOKUP(A8,'[1]Rules and Conditions'!$B:$D,3,0)</f>
        <v>IF /*/TransitOperation/security is in SET {1,2,3} 
THEN /*/Consignment/modeOfTransportAtTheBorder = "R"
ELSE /*/Consignment/modeOfTransportAtTheBorder = "O"</v>
      </c>
      <c r="D8" s="128"/>
    </row>
    <row r="9" spans="1:5" ht="409.5">
      <c r="A9" s="136" t="s">
        <v>4318</v>
      </c>
      <c r="B9" s="128" t="str">
        <f>VLOOKUP(A9,'[1]Rules and Conditions'!$B:$C,2,0)</f>
        <v>IF &lt;TRANSIT OPERATION.Declaration type&gt; is in SET {TIR, T2SM}
     THEN &lt;CUSTOMS OFFICE OF TRANSIT (DECLARED)&gt; = "N"
ELSE
     IF (the first two characters of &lt;CUSTOMS OFFICE OF DEPARTURE.Reference number&gt;
     is in SET CL112 (CountryCodesCTC)) AND (the first two characters of &lt;CUSTOMS OFFICE
     OF DESTINATION (DECLARED). Reference number&gt; is in SET CL112
     (CountryCodesCTC)) AND (the first two characters of &lt;CUSTOMS OFFICE OF
     DEPARTURE.Reference number&gt; is EQUAL to the first two characters of CUSTOMS
     OFFICE OF DESTINATION (DECLARED). Reference number&gt;)
     THEN &lt;CUSTOMS OFFICE OF TRANSIT (DECLARED)&gt; = "O"
ELSE
      IF &lt;TRANSIT OPERATION.Declaration type&gt; is EQUAL to 'T2'
      THEN &lt;CUSTOMS OFFICE OF TRANSIT (DECLARED)&gt; = "R"
ELSE
      IF &lt;TRANSIT OPERATION.Declaration type&gt; is EQUAL 'T' AND at least one instance of
      &lt;CONSIGNMENT-HOUSE CONSIGNMENT-CONSIGNMENT ITEM.Declaration type&gt; is
      EQUAL to 'T2'
      THEN &lt;CUSTOMS OFFICE OF TRANSIT (DECLARED)&gt; = "R"
ELSE
       IF the first two characters of &lt;CUSTOMS OFFICE OF DEPARTURE.Reference number&gt;
       is in SET CL112 (CountryCodesCTC) OR the first two characters of &lt;CUSTOMS OFFICE
       OF DESTINATION (DECLARED). Reference number&gt; is in SET CL112
       (CountryCodesCTC)
       THEN &lt;CUSTOMS OFFICE OF TRANSIT (DECLARED)&gt; = "R"
ELSE
       IF at least one instance of &lt;CONSIGNMENT-COUNTRY OF ROUTING OF CONSIGNMENT.Country&gt; is in
       SET CL112 (CountryCodesCTC)
       THEN &lt;CUSTOMS OFFICE OF TRANSIT (DECLARED)&gt; = "R"
ELSE
       IF the first two characters of &lt;CUSTOMS OFFICE OF DEPARTURE.Reference number&gt;
       is EQUAL to 'AD' OR IF the first two characters of &lt;CUSTOMS OFFICE OF
       DESTINATION (DECLARED). Reference number&gt; is EQUAL to 'AD'
       THEN &lt;CUSTOMS OFFICE OF TRANSIT (DECLARED)&gt; = "R"
ELSE
       IF &lt;CUSTOMS OFFICE OF EXIT FOR TRANSIT (DECLARED)&gt; is PRESENT
       THEN &lt;CUSTOMS OFFICE OF TRANSIT (DECLARED)&gt; = "R"
ELSE
        &lt;CUSTOMS OFFICE OF TRANSIT (DECLARED)&gt; = "O"</v>
      </c>
      <c r="C9" s="128" t="str">
        <f>VLOOKUP(A9,'[1]Rules and Conditions'!$B:$D,3,0)</f>
        <v>IF /*/TransitOperation/declarationType is in SET {TIR, T2SM}
     THEN /*/CustomsOfficeOfTransitDeclared = "N"
ELSE
     IF (the first two characters of /*/CustomsOfficeOfDeparture/referenceNumber is in SET
     CL112) AND (the first two characters of
     /*/CustomsOfficeOfDestinationDeclared/referenceNumber is in SET CL112) AND (the first
     two characters of /*/CustomsOfficeOfDeparture/referenceNumber is EQUAL to the first two
     characters of /*/CustomsOfficeOfDestinationDeclared/referenceNumber)
     THEN /*/CustomsOfficeOfTransitDeclared = "O"
ELSE
     IF /*/TransitOperation/declarationType is EQUAL to 'T2'
     THEN /*/CustomsOfficeOfTransitDeclared = "R"
ELSE
     IF /*/TransitOperation/declarationType is EQUAL 'T' AND at least one instance of
     /*/Consignment/HouseConsignment/ConsignmentItem/declarationType is EQUAL to 'T2'
     THEN /*/CustomsOfficeOfTransitDeclared = "R"
ELSE
     IF the first two characters of /*/CustomsOfficeOfDeparture/referenceNumber is in SET
     CL112 OR the first two characters of
     /*/CustomsOfficeOfDestinationDeclared/referenceNumber is in SET CL112
      THEN /*/CustomsOfficeOfTransitDeclared = "R"
ELSE
     IF at least one instance of /*/Consignment/CountryOfRoutingOfConsignment/country is in SET CL112
     THEN /*/CustomsOfficeOfTransitDeclared = "R"
ELSE
     IF the first two characters of /*/CustomsOfficeOfDeparture/referenceNumber is EQUAL to
     'AD' OR IF the first two characters of
     /*/CustomsOfficeOfDestinationDeclared/referenceNumber is EQUAL to 'AD'
     THEN /*/CustomsOfficeOfTransitDeclared = "R"
ELSE
     IF /*/CustomsOfficeOfExitForTransitDeclared is PRESENT
     THEN /*/CustomsOfficeOfTransitDeclared = "R"
ELSE
     /*/CustomsOfficeOfTransitDeclared = "O"</v>
      </c>
      <c r="D9" s="128"/>
    </row>
    <row r="10" spans="1:5" ht="38.25">
      <c r="A10" s="136" t="s">
        <v>4319</v>
      </c>
      <c r="B10" s="128" t="str">
        <f>VLOOKUP(A10,'[1]Rules and Conditions'!$B:$C,2,0)</f>
        <v>IF &lt;TRANSIT OPERATION.Security&gt; is in SET {1, 3} 
THEN &lt;CUSTOMS OFFICE OF TRANSIT (DECLARED).Entry indicator&gt; = "R"
ELSE &lt;CUSTOMS OFFICE OF TRANSIT (DECLARED).Entry indicator&gt; = "N"</v>
      </c>
      <c r="C10" s="128" t="str">
        <f>VLOOKUP(A10,'[1]Rules and Conditions'!$B:$D,3,0)</f>
        <v>IF /*/TransitOperation/security is in SET {1, 3} 
THEN /*/CustomsOfficeOfTransitDeclared/entryIndicator = "R"
ELSE /*/CustomsOfficeOfTransitDeclared/entryIndicator = "N"</v>
      </c>
      <c r="D10" s="128"/>
    </row>
    <row r="11" spans="1:5" ht="38.25">
      <c r="A11" s="136" t="s">
        <v>4320</v>
      </c>
      <c r="B11" s="128" t="str">
        <f>VLOOKUP(A11,'[1]Rules and Conditions'!$B:$C,2,0)</f>
        <v>IF &lt;TRANSIT OPERATION.Security&gt; is in SET {1, 3} 
THEN &lt;HOLDER OF THE TRANSIT PROCEDURE.Identification number&gt; = "R" 
ELSE &lt;HOLDER OF THE TRANSIT PROCEDURE.Identification number&gt; = "O"</v>
      </c>
      <c r="C11" s="128" t="str">
        <f>VLOOKUP(A11,'[1]Rules and Conditions'!$B:$D,3,0)</f>
        <v>IF /*/TransitOperation/security is in SET {1, 3} 
THEN /*/HolderOfTheTransitProcedure/identificationNumber = "R" 
ELSE /*/HolderOfTheTransitProcedure/identificationNumber = "O"</v>
      </c>
      <c r="D11" s="128"/>
    </row>
    <row r="12" spans="1:5" ht="102">
      <c r="A12" s="136" t="s">
        <v>189</v>
      </c>
      <c r="B12" s="128" t="str">
        <f>VLOOKUP(A12,'[1]Rules and Conditions'!$B:$C,2,0)</f>
        <v>IF &lt;HOLDER OF THE TRANSIT PROCEDURE.Identification number&gt; is NOT a valid EORI complying with the following pattern: &lt;xs:pattern value="[A-Z]{2}[\x21-\x7E]{1,15}"/&gt;
AND &lt;TRANSIT OPERATION.Security&gt; is in SET {1, 3} OR &lt;TRANSIT OPERATION.MRN&gt; 17th character is in SET {L, M} (L: Transit declaration with ENS, M: Transit declaration with ENS and EXS)
THEN &lt;HOLDER OF THE TRANSIT PROCEDURE - SAFETY AND SECURITY IDENTIFICATION NUMBER&gt; ="R"
ELSE &lt;HOLDER OF THE TRANSIT PROCEDURE - SAFETY AND SECURITY IDENTIFICATION NUMBER&gt; ="N"
Note: the validity of the EORI must be verified by the EU Member State in the European EOS (Economic Operators Systems).</v>
      </c>
      <c r="C12" s="128" t="str">
        <f>VLOOKUP(A12,'[1]Rules and Conditions'!$B:$D,3,0)</f>
        <v>IF /*/HolderOfTheTransitProcedure/identificationNumber is NOT a valid EORI complying with the following pattern: &lt;xs:pattern value="[A-Z]{2}[\x21-\x7E]{1,15}"/&gt;
AND (/*/TransitOperation/security is in SET {1, 3} OR /*/TransitOperation/MRN 17th character is in SET {L, M})
THEN /*/HolderOfTheTransitProcedure/SafetyAndSecurityIdentificationNumber =R
ELSE /*/HolderOfTheTransitProcedure/SafetyAndSecurityIdentificationNumber =N
Note: the validity of the EORI must be verified by the EU Member State in the European EOS (Economic Operators Systems).</v>
      </c>
      <c r="D12" s="128"/>
    </row>
    <row r="13" spans="1:5" ht="51">
      <c r="A13" s="136" t="s">
        <v>4321</v>
      </c>
      <c r="B13" s="128" t="str">
        <f>VLOOKUP(A13,'[1]Rules and Conditions'!$B:$C,2,0)</f>
        <v xml:space="preserve">IF &lt;CCA70D-REFERRAL REQUEST DETAILS.Request type&gt; = 'AMD'
THEN &lt;TRANSIT OPERATION.Referral request reference&gt; = "R"
ELSE &lt;TRANSIT OPERATION.Referral request reference&gt; = "N"
</v>
      </c>
      <c r="C13" s="128" t="str">
        <f>VLOOKUP(A13,'[1]Rules and Conditions'!$B:$D,3,0)</f>
        <v xml:space="preserve">IF /CCA70D/ReferralRequestDetails/requestType = 'AMD'
THEN /*/TransitOperation/referralRequestReference = "R"
ELSE /*/TransitOperation/referralRequestReference = "N"
</v>
      </c>
      <c r="D13" s="128"/>
    </row>
    <row r="14" spans="1:5" ht="280.5">
      <c r="A14" s="136" t="s">
        <v>4322</v>
      </c>
      <c r="B14" s="128" t="str">
        <f>VLOOKUP(A14,'[1]Rules and Conditions'!$B:$C,2,0)</f>
        <v>IF (&lt;TRANSIT OPERATION.Declaration type&gt; is in SET {T2, T2F}
AND the first two characters of &lt;CUSTOMS OFFICE OF DEPARTURE.Reference number&gt; is in SET 
CL112 (CountryCodesCTC))
THEN IF &lt;CONSIGNMENT-PREVIOUS DOCUMENT&gt; is PRESENT
   THEN &lt;CONSIGNMENT-HOUSE CONSIGNMENT-CONSIGNMENT ITEM-PREVIOUS 
   DOCUMENT&gt; = "O"
   ELSE &lt;CONSIGNMENT-HOUSE CONSIGNMENT-CONSIGNMENT ITEM-PREVIOUS 
   DOCUMENT&gt; = "R"
   for all Consignment Items
ELSE &lt;CONSIGNMENT-HOUSE CONSIGNMENT-CONSIGNMENT ITEM-PREVIOUS DOCUMENT&gt; 
= "O";
IF (&lt;CONSIGNMENT-HOUSE CONSIGNMENT-CONSIGNMENT ITEM.Declaration type&gt; is in SET 
{T2, T2F} AND the first two characters of &lt;CUSTOMS OFFICE OF DEPARTURE.Reference number&gt; 
is in SET CL112 (CountryCodesCTC))
THEN IF &lt;CONSIGNMENT-PREVIOUS DOCUMENT&gt; is PRESENT
   THEN &lt;CONSIGNMENT-HOUSE CONSIGNMENT-CONSIGNMENT ITEM-PREVIOUS 
   DOCUMENT&gt; = "O"
   ELSE &lt;CONSIGNMENT-HOUSE CONSIGNMENT-CONSIGNMENT ITEM-PREVIOUS 
   DOCUMENT&gt; = "R"
   for this Consignment Item
ELSE &lt;CONSIGNMENT-HOUSE CONSIGNMENT-CONSIGNMENT ITEM-PREVIOUS DOCUMENT&gt; 
= "O" for this Consignment Item</v>
      </c>
      <c r="C14" s="128" t="str">
        <f>VLOOKUP(A14,'[1]Rules and Conditions'!$B:$D,3,0)</f>
        <v>IF (/*/Transit Operation/declarationType is in SET {T2, T2F} 
AND the first two characters of /*/CustomsOfficeOfDeparture/referenceNumber is in SET CL112) 
THEN IF /*/Consignment/PreviousDocument is PRESENT
   THEN /*/Consignment/HouseConsignment/ConsignmentItem/PreviousDocument = "O"
   ELSE /*/Consignment/HouseConsignment/ConsignmentItem/PreviousDocument = "R"
   for all Consignment Items
ELSE /*/Consignment/HouseConsignment/ConsignmentItem/PreviousDocument = "O";
IF (/*/Consignment/HouseConsignment/ConsignmentItem/declarationType is in SET {T2, T2F} AND the first two characters of /*/CustomsOfficeOfDeparture/referenceNumber is in SET CL112) 
THEN IF /*/Consignment/PreviousDocument is PRESENT
   THEN /*/Consignment/HouseConsignment/ConsignmentItem/PreviousDocument = "O"
   ELSE /*/Consignment/HouseConsignment/ConsignmentItem/PreviousDocument = "R"
   for this Consignment Item
ELSE /*/Consignment/HouseConsignment/ConsignmentItem/PreviousDocument = "O" 
for this Consignment Item</v>
      </c>
      <c r="D14" s="128"/>
    </row>
    <row r="15" spans="1:5" ht="267.75">
      <c r="A15" s="163" t="s">
        <v>200</v>
      </c>
      <c r="B15" s="128" t="str">
        <f>VLOOKUP(A15,'[1]Rules and Conditions'!$B:$C,2,0)</f>
        <v>IF &lt;TRANSIT OPERATION.Security&gt; is in SET {1, 3} 
THEN &lt;HOLDER OF THE TRANSIT PROCEDURE-ADDRESS.Street and number&gt; = "N"
ELSE &lt;HOLDER OF THE TRANSIT PROCEDURE-ADDRESS.Street and number&gt; = "R";
IF &lt;TRANSIT OPERATION.Security&gt; is in SET {1, 3} 
THEN &lt;CONSIGNMENT-CONSIGNOR-ADDRESS.Street and number&gt; = "N"
ELSE &lt;CONSIGNMENT-CONSIGNOR-ADDRESS.Street and number&gt; = "R";
IF &lt;TRANSIT OPERATION.Security&gt; is in SET {1, 3} 
THEN &lt;CONSIGNMENT-CONSIGNEE-ADDRESS.Street and number&gt; = "N"
ELSE &lt;CONSIGNMENT-CONSIGNEE-ADDRESS.Street and number&gt; = "R";
IF &lt;TRANSIT OPERATION.Security&gt; is in SET {1, 3} 
AND &lt;TRANSIT OPERATION.Specific circumstance indicator&gt; is EQUAL to 'F34'
THEN &lt;CONSIGNMENT-HOUSE CONSIGNMENT-CONSIGNOR-ADDRESS.Street and number&gt; = "N"
ELSE &lt;CONSIGNMENT-HOUSE CONSIGNMENT-CONSIGNOR-ADDRESS.Street and number&gt; = "R";
IF &lt;TRANSIT OPERATION.Security&gt; is in SET {1, 3}
AND &lt;TRANSIT OPERATION.Specific circumstance indicator&gt; is EQUAL to 'F34'
THEN &lt;CONSIGNMENT-HOUSE CONSIGNMENT-CONSIGNEE-ADDRESS.Street and number&gt; = "N"
ELSE &lt;CONSIGNMENT-HOUSE CONSIGNMENT-CONSIGNEE-ADDRESS.Street and number&gt; = "R"</v>
      </c>
      <c r="C15" s="128" t="str">
        <f>VLOOKUP(A15,'[1]Rules and Conditions'!$B:$D,3,0)</f>
        <v>IF /*/TransitOperation/security is in SET {1, 3} 
THEN /*/HolderOfTheTransitProcedure/Address/streetAndNumber = "N"
ELSE /*/HolderOfTheTransitProcedure/Address/streetAndNumber = "R";
IF /*/TransitOperation/security is in SET {1, 3} 
THEN /*/Consignment/Consignor/Address/streetAndNumber = "N"
ELSE /*/Consignment/Consignor/Address/streetAndNumber = "R";
IF /*/TransitOperation/security is in SET {1, 3} 
THEN /*/Consignment/Consignee/Address/streetAndNumber = "N"
ELSE /*/Consignment/Consignee/Address/streetAndNumber = "R";
IF /*/TransitOperation/security is in SET {1, 3} 
AND /*/TransitOperation/specificCircumstanceIndicator is EQUAL to 'F34'
THEN /*/Consignment/HouseConsignment/Consignor/Address/streetAndNumber = "N"
ELSE /*/Consignment/HouseConsignment/Consignor/Address/streetAndNumber = "R";
IF /*/TransitOperation/security is in SET {1, 3} 
AND /*/TransitOperation/specificCircumstanceIndicator is EQUAL to 'F34'
THEN /*/Consignment/HouseConsignment/Consignee/Address/streetAndNumber = "N"
ELSE /*/Consignment/HouseConsignment/Consignee/Address/streetAndNumber = "R"</v>
      </c>
      <c r="D15" s="128"/>
    </row>
    <row r="16" spans="1:5" ht="267.75">
      <c r="A16" s="163" t="s">
        <v>203</v>
      </c>
      <c r="B16" s="128" t="str">
        <f>VLOOKUP(A16,'[1]Rules and Conditions'!$B:$C,2,0)</f>
        <v>IF &lt;TRANSIT OPERATION.Security&gt; is in SET {1, 3} 
THEN &lt;HOLDER OF THE TRANSIT PROCEDURE-ADDRESS.Street&gt; = "O" 
ELSE &lt;HOLDER OF THE TRANSIT PROCEDURE-ADDRESS.Street&gt; = "N";
IF &lt;TRANSIT OPERATION.Security&gt; is in SET {1, 3} 
THEN &lt;CONSIGNMENT-CONSIGNOR-ADDRESS.Street&gt; = "O" 
ELSE &lt;CONSIGNMENT-CONSIGNOR-ADDRESS.Street&gt; = "N"; 
IF &lt;TRANSIT OPERATION.Security&gt; is in SET {1, 3} 
THEN &lt;CONSIGNMENT-CONSIGNEE-ADDRESS.Street&gt; = "O" 
ELSE &lt;CONSIGNMENT-CONSIGNEE-ADDRESS.Street&gt; = "N";
IF &lt;TRANSIT OPERATION.Security&gt; is in SET {1, 3} 
AND &lt;TRANSIT OPERATION.Specific circumstance indicator&gt; is EQUAL to 'F34'
THEN &lt;CONSIGNMENT-HOUSE CONSIGNMENT-CONSIGNOR-ADDRESS.Street&gt; = "O" 
ELSE &lt;CONSIGNMENT-HOUSE CONSIGNMENT-CONSIGNOR-ADDRESS.Street&gt; = "N";
IF &lt;TRANSIT OPERATION.Security&gt; is in SET {1, 3} 
AND &lt;TRANSIT OPERATION.Specific circumstance indicator&gt; is EQUAL to 'F34'
THEN &lt;CONSIGNMENT-HOUSE CONSIGNMENT-CONSIGNEE-ADDRESS.Street&gt; = "O"
ELSE &lt;CONSIGNMENT-HOUSE CONSIGNMENT-CONSIGNEE-ADDRESS.Street&gt; = "N"</v>
      </c>
      <c r="C16" s="128" t="str">
        <f>VLOOKUP(A16,'[1]Rules and Conditions'!$B:$D,3,0)</f>
        <v>IF /*/TransitOperation/security is in SET {1, 3} 
THEN /*/HolderOfTheTransitProcedure/Address/street = "O" 
ELSE /*/HolderOfTheTransitProcedure/Address/street = "N";
IF /*/TransitOperation/security is in SET {1, 3} 
THEN /*/Consignment/Consignor/Address/street = "O" 
ELSE /*/Consignment/Consignor/Address/street = "N"; 
IF /*/TransitOperation/security is in SET {1, 3} 
THEN /*/Consignment/Consignee/Address/street = "O" 
ELSE /*/Consignment/Consignee/Address/street = "N";
IF /*/TransitOperation/security is in SET {1, 3} 
AND /*/TransitOperation/specificCircumstanceIndicator is EQUAL to 'F34'
THEN /*/Consignment/HouseConsignment/Consignor/Address/street = "O" 
ELSE /*/Consignment/HouseConsignment/Consignor/Address/street = "N";
IF /*/TransitOperation/security is in SET {1, 3} 
AND /*/TransitOperation/specificCircumstanceIndicator is EQUAL to 'F34'
THEN /*/Consignment/HouseConsignment/Consignee/Address/street = "O"
ELSE /*/Consignment/HouseConsignment/Consignee/Address/street = "N"</v>
      </c>
      <c r="D16" s="128"/>
    </row>
    <row r="17" spans="1:4" ht="267.75">
      <c r="A17" s="136" t="s">
        <v>206</v>
      </c>
      <c r="B17" s="128" t="str">
        <f>VLOOKUP(A17,'[1]Rules and Conditions'!$B:$C,2,0)</f>
        <v>IF &lt;TRANSIT OPERATION.Security&gt; is in SET {1, 3} 
THEN &lt;HOLDER OF THE TRANSIT PROCEDURE-ADDRESS.Street additional line&gt; = "O"
ELSE &lt;HOLDER OF THE TRANSIT PROCEDURE-ADDRESS.Street additional line&gt; = "N";
IF &lt;TRANSIT OPERATION.Security&gt; is in SET {1, 3} 
THEN &lt;CONSIGNMENT-CONSIGNOR-ADDRESS.Street additional line&gt; = "O" 
ELSE &lt;CONSIGNMENT-CONSIGNOR-ADDRESS.Street additional line&gt; = "N";
IF &lt;TRANSIT OPERATION.Security&gt; is in SET {1, 3} 
THEN &lt;CONSIGNMENT-CONSIGNEE-ADDRESS.Street additional line&gt; = "O" 
ELSE &lt;CONSIGNMENT-CONSIGNEE-ADDRESS.Street additional line&gt; = "N";
IF &lt;TRANSIT OPERATION.Security&gt; is in SET {1, 3} 
AND &lt;TRANSIT OPERATION.Specific circumstance indicator&gt; is EQUAL to 'F34'
THEN &lt;CONSIGNMENT-HOUSE CONSIGNMENT-CONSIGNOR-ADDRESS.Street additional line&gt; = "O"
ELSE &lt;CONSIGNMENT-HOUSE CONSIGNMENT-CONSIGNOR-ADDRESS.Street additional line&gt; = "N";
IF &lt;TRANSIT OPERATION.Security&gt; is in SET {1, 3} 
AND &lt;TRANSIT OPERATION.Specific circumstance indicator&gt; is EQUAL to 'F34'
THEN &lt;CONSIGNMENT-HOUSE CONSIGMENT-CONSIGNEE-ADDRESS.Street additional line&gt; = "O"
ELSE &lt;CONSIGNMENT-HOUSE CONSIGMENT-CONSIGNEE-ADDRESS.Street additional line&gt; = "N"</v>
      </c>
      <c r="C17" s="128" t="str">
        <f>VLOOKUP(A17,'[1]Rules and Conditions'!$B:$D,3,0)</f>
        <v>IF /*/TransitOperation/security is in SET {1, 3} 
THEN /*/HolderOfTheTransitProcedure/Address/streetAdditionalLine= "O"
ELSE /*/HolderOfTheTransitProcedure/Address/streetAdditionalLine= "N";
IF /*/TransitOperation/security is in SET {1, 3} 
THEN /*/Consignment/Consignor/Address/streetAdditionalLine = "O" 
ELSE /*/Consignment/Consignor/Address/streetAdditionalLine = "N";
IF /*/TransitOperation/security is in SET {1, 3} 
THEN /*/Consignment/Consignee/Address/streetAdditionalLine = "O" 
ELSE /*/Consignment/Consignee/Address/streetAdditionalLine = "N";
IF /*/TransitOperation/security is in SET {1, 3} 
AND /*/TransitOperation/specificCircumstanceIndicator is EQUAL to 'F34'
THEN /*/Consignment/HouseConsignment/Consignor/Address/streetAdditionalLine= "O"
ELSE /*/Consignment/HouseConsignment/Consignor/Address/streetAdditionalLine= "N";
IF /*/TransitOperation/security is in SET {1, 3} 
AND /*/TransitOperation/specificCircumstanceIndicator is EQUAL to 'F34'
THEN /*/Consignment/HouseConsignment/Consignee/Address/streetAdditionalLine= "O"
ELSE /*/Consignment/HouseConsignment/Consignee/Address/streetAdditionalLine= "N"</v>
      </c>
      <c r="D17" s="128"/>
    </row>
    <row r="18" spans="1:4" ht="409.5">
      <c r="A18" s="136" t="s">
        <v>209</v>
      </c>
      <c r="B18" s="128" t="str">
        <f>VLOOKUP(A18,'[1]Rules and Conditions'!$B:$C,2,0)</f>
        <v>IF &lt;TRANSIT OPERATION.Security&gt; is in SET {1, 3} 
THEN 
   IF &lt;HOLDER OF THE TRANSIT PROCEDURE-ADDRESS.Street&gt; is PRESENT 
   THEN &lt;HOLDER OF THE TRANSIT PROCEDURE-ADDRESS.Number&gt; = "R"
ELSE &lt;HOLDER OF THE TRANSIT PROCEDURE-ADDRESS.Number&gt; = "N";
IF &lt;REPRESENTATIVE-ADDRESS.Street&gt; is PRESENT 
THEN &lt;REPRESENTATIVE-ADDRESS.Number&gt; = "R";
ELSE &lt;REPRESENTATIVE-ADDRESS.Number&gt; = "N";
IF &lt;CONSIGNMENT-CARRIER-ADDRESS.Street&gt; is PRESENT 
THEN &lt;CONSIGNMENT-CARRIER-ADDRESS.Number&gt; = "R";
ELSE &lt;CONSIGNMENT-CARRIER-ADDRESS.Number&gt; = "N";
IF &lt;TRANSIT OPERATION.Security&gt; is in SET {1, 3} 
THEN 
   IF &lt;CONSIGNMENT-CONSIGNOR-ADDRESS.Street&gt; is PRESENT 
   THEN &lt;CONSIGNMENT-CONSIGNOR-ADDRESS.Number&gt; = "R";
ELSE &lt;CONSIGNMENT-CONSIGNOR-ADDRESS.Number&gt; = "N";
IF &lt;TRANSIT OPERATION.Security&gt; is in SET {1, 3} 
THEN 
   IF &lt;CONSIGNMENT-CONSIGNEE-ADDRESS.Street&gt; is PRESENT 
   THEN &lt;CONSIGNMENT-CONSIGNEE-ADDRESS.Number&gt; = "R";
ELSE &lt;CONSIGNMENT-CONSIGNEE-ADDRESS.Number&gt; = "N";
IF &lt;TRANSIT OPERATION.Security&gt; is in SET {1, 3} 
AND &lt;TRANSIT OPERATION.Specific circumstance indicator&gt; is EQUAL to 'F34'
THEN 
   IF &lt;CONSIGNMENT-HOUSE CONSIGNMENT-CONSIGNOR-ADDRESS.Street&gt; is PRESENT 
   THEN &lt;CONSIGNMENT-HOUSE CONSIGNMENT-CONSIGNOR-ADDRESS.Number&gt; = "R";
ELSE &lt;CONSIGNMENT-HOUSE CONSIGNMENT-CONSIGNOR-ADDRESS.Number&gt; = "N";
IF &lt;TRANSIT OPERATION.Security&gt; is in SET {1, 3} 
AND &lt;TRANSIT OPERATION.Specific circumstance indicator&gt; is EQUAL to 'F34'
THEN 
   IF &lt;CONSIGNMENT-HOUSE CONSIGNMENT-CONSIGNEE-ADDRESS.Street&gt; is PRESENT 
   THEN &lt;CONSIGNMENT-HOUSE CONSIGNMENT-CONSIGNEE-ADDRESS.Number&gt; = "R";
ELSE &lt;CONSIGNMENT-HOUSE CONSIGNMENT-CONSIGNEE-ADDRESS.Number&gt; = "N"; 
IF &lt;CONSIGNMENT-HOUSE CONSIGNMENT-BUYER-ADDRESS.Street&gt; is PRESENT 
THEN &lt;CONSIGNMENT-HOUSE CONSIGNMENT-BUYER-ADDRESS.Number&gt; = "R";
ELSE &lt;CONSIGNMENT-HOUSE CONSIGNMENT-BUYER-ADDRESS.Number&gt; = "O";
IF &lt;CONSIGNMENT-HOUSE CONSIGNMENT-SELLER-ADDRESS.Street&gt; is PRESENT 
THEN &lt;CONSIGNMENT-HOUSE CONSIGNMENT-SELLER-ADDRESS.Number&gt; = "R";
ELSE &lt;CONSIGNMENT-HOUSE CONSIGNMENT-SELLER-ADDRESS.Number&gt; = "O";</v>
      </c>
      <c r="C18" s="128" t="str">
        <f>VLOOKUP(A18,'[1]Rules and Conditions'!$B:$D,3,0)</f>
        <v>IF /*/TransitOperation/security is in SET {1, 3} 
THEN 
   IF /*/HolderOfTheTransitProcedure/Address/street is PRESENT 
   THEN /*/HolderOfTheTransitProcedure/Address/number= "R"
ELSE /*/HolderOfTheTransitProcedure/Address/number= "N";
IF /*/Representative/Address/street is PRESENT 
THEN /*/Representative/Address/number= "R"
ELSE /*/Representative/Address/number= "N";
IF /*/Consignment/Carrier/Address/street is PRESENT 
THEN /*/Consignment/Carrier/Address/number= "R"
ELSE /*/Consignment/Carrier/Address/number= "N";
IF /*/TransitOperation/security is in SET {1, 3} 
THEN 
   IF /*/Consignment/Consignor/Address/street is PRESENT 
   THEN /*/Consignment/Consignor/Address/number= "R"
ELSE /*/Consignment/Consignor/Address/number= "N";
IF /*/TransitOperation/security is in SET {1, 3} 
THEN 
   IF /*/Consignment/Consignee/Address/street is PRESENT 
   THEN /*/Consignment/Consignee/Address/number= "R"
ELSE /*/Consignment/Consignee/Address/number= "N";
IF /*/TransitOperation/security is in SET {1, 3} 
AND /*/TransitOperation/specificCircumstanceIndicator is EQUAL to 'F34'
THEN 
   IF /*/Consignment/HouseConsignment/Consignor/Address/street is PRESENT 
   THEN /*/Consignment/HouseConsignment/Consignor/Address/number= "R"
ELSE /*/Consignment/HouseConsignment/Consignor/Address/number= "N";
IF /*/TransitOperation/security is in SET {1, 3} 
AND /*/TransitOperation/specificCircumstanceIndicator is EQUAL to 'F34'
THEN 
   IF /*/Consignment/HouseConsignment/Consignee/Address/street is PRESENT 
   THEN /*/Consignment/HouseConsignment/Consignee/Address/number= "R"
ELSE /*/Consignment/HouseConsignment/Consignee/Address/number= "N"; 
IF /*/Consignment/HouseConsignment/Buyer/Address/street is PRESENT 
THEN /*/Consignment/HouseConsignment/Buyer/Address/number= "R"
ELSE /*/Consignment/HouseConsignment/Buyer/Address/number= "O";
IF /*/Consignment/HouseConsignment/Seller/Address/street is PRESENT 
THEN /*/Consignment/HouseConsignment/Seller/Address/number= "R"
ELSE /*/Consignment/HouseConsignment/Seller/Address/number= "O"</v>
      </c>
      <c r="D18" s="128"/>
    </row>
    <row r="19" spans="1:4" ht="63.75">
      <c r="A19" s="136" t="s">
        <v>4323</v>
      </c>
      <c r="B19" s="128" t="str">
        <f>VLOOKUP(A19,'[1]Rules and Conditions'!$B:$C,2,0)</f>
        <v>IF &lt;CONSIGNMENT-INCIDENT-TRANSHIPMENT.Container indicator&gt; is EQUAL to '1' 
THEN &lt;CONSIGNMENT-INCIDENT-TRANSPORT EQUIPMENT &gt; = "R"
ELSE
&lt;CONSIGNMENT-INCIDENT-TRANSPORT EQUIPMENT&gt; = "O"</v>
      </c>
      <c r="C19" s="128" t="str">
        <f>VLOOKUP(A19,'[1]Rules and Conditions'!$B:$D,3,0)</f>
        <v>IF /*/Consignment/Incident/Transhipment/containerIndicator is EQUAL to '1' 
THEN
/*/Consignment/Incident/TransportEquipment = "R"
ELSE
/*/Consignment/Incident/TransportEquipment = "O"</v>
      </c>
      <c r="D19" s="128"/>
    </row>
    <row r="20" spans="1:4" ht="267.75">
      <c r="A20" s="136" t="s">
        <v>218</v>
      </c>
      <c r="B20" s="128" t="str">
        <f>VLOOKUP(A20,'[1]Rules and Conditions'!$B:$C,2,0)</f>
        <v>IF &lt;TRANSIT OPERATION.Security&gt; is in SET {1, 3} 
THEN &lt;HOLDER OF THE TRANSIT PROCEDURE-ADDRESS.SubDivision&gt; = "O" 
ELSE &lt;HOLDER OF THE TRANSIT PROCEDURE-ADDRESS.SubDivision&gt; = "N"; 
IF &lt;TRANSIT OPERATION.Security&gt; is in SET {1, 3} 
THEN &lt;CONSIGNMENT-CONSIGNOR-ADDRESS.SubDivision&gt; = "O" 
ELSE &lt;CONSIGNMENT-CONSIGNOR-ADDRESS.SubDivision&gt; = "N";
IF &lt;TRANSIT OPERATION.Security&gt; is in SET {1, 3} 
THEN &lt;CONSIGNMENT-CONSIGNEE-ADDRESS.SubDivision&gt; = "O" 
ELSE &lt;CONSIGNMENT-CONSIGNEE-ADDRESS.SubDivision&gt; = "N";
IF &lt;TRANSIT OPERATION.Security&gt; is in SET {1, 3} 
AND &lt;TRANSIT OPERATION.Specific circumstance indicator&gt; is EQUAL to 'F34'
THEN &lt;CONSIGNMENT-HOUSE CONSIGNMENT-CONSIGNOR-ADDRESS.SubDivision&gt; = "O" 
ELSE &lt;CONSIGNMENT-HOUSE CONSIGNMENT-CONSIGNOR-ADDRESS.SubDivision&gt; = "N";
IF &lt;TRANSIT OPERATION.Security&gt; is in SET {1, 3} 
AND &lt;TRANSIT OPERATION.Specific circumstance indicator&gt; is EQUAL to 'F34'
THEN &lt;CONSIGNMENT-HOUSE CONSIGNMENT-CONSIGNEE-ADDRESS.SubDivision&gt; = "O" 
ELSE &lt;CONSIGNMENT-HOUSE CONSIGNMENT-CONSIGNEE - ADDRESS.SubDivision&gt; = "N"</v>
      </c>
      <c r="C20" s="128" t="str">
        <f>VLOOKUP(A20,'[1]Rules and Conditions'!$B:$D,3,0)</f>
        <v>IF /*/TransitOperation/security is in SET {1, 3} 
THEN /*/HolderOfTheTransitProcedure/Address/subDivision = "O" 
ELSE /*/HolderOfTheTransitProcedure/Address/subDivision = "N"; 
IF /*/TransitOperation/security is in SET {1, 3} 
THEN /*/Consignment/Consignor/Address/subDivision = "O" 
ELSE /*/Consignment/Consignor/Address/subDivision = "N";
IF /*/TransitOperation/security is in SET {1, 3} 
THEN /*/Consignment/Consignee/Address/subDivision = "O" 
ELSE /*/Consignment/Consignee/Address/subDivision = "N";
IF /*/TransitOperation/security is in SET {1, 3} 
AND /*/TransitOperation/specificCircumstanceIndicator is EQUAL to 'F34'
THEN /*/Consignment/HouseConsignment/Consignor/Address/subDivision = "O" 
ELSE /*/Consignment/HouseConsignment/Consignor/Address/subDivision = "N";
IF /*/TransitOperation/security is in SET {1, 3} 
AND /*/TransitOperation/specificCircumstanceIndicator is EQUAL to 'F34'
THEN /*/Consignment/HouseConsignment/Consignee/Address/subDivision = "O" 
ELSE /*/Consignment/HouseConsignment/Consignee/Address/subDivision = "N"</v>
      </c>
      <c r="D20" s="128"/>
    </row>
    <row r="21" spans="1:4" ht="267.75">
      <c r="A21" s="136" t="s">
        <v>4324</v>
      </c>
      <c r="B21" s="128" t="str">
        <f>VLOOKUP(A21,'[1]Rules and Conditions'!$B:$C,2,0)</f>
        <v>IF &lt;TRANSIT OPERATION.Security&gt; is in SET {1, 3} 
THEN &lt;HOLDER OF THE TRANSIT PROCEDURE-CONTACT PERSON&gt; = "R" 
ELSE &lt;HOLDER OF THE TRANSIT PROCEDURE-CONTACT PERSON&gt; = "O";
IF &lt;TRANSIT OPERATION.Security&gt; is in SET {1, 3} 
THEN &lt;REPRESENTATIVE-CONTACT PERSON&gt; = "R" 
ELSE &lt;REPRESENTATIVE-CONTACT PERSON&gt; = "O";
IF &lt;TRANSIT OPERATION.Security&gt; is in SET {1, 3} 
THEN &lt;CONSIGNMENT-CONSIGNEE-CONTACT PERSON&gt; = "R" 
ELSE &lt;CONSIGNMENT-CONSIGNEE-CONTACT PERSON&gt; = "N";
IF &lt;TRANSIT OPERATION.Security&gt; is in SET {1, 3} 
AND &lt;TRANSIT OPERATION.Specific circumstance indicator&gt; is EQUAL to 'F34'
THEN &lt;CONSIGNMENT-HOUSE CONSIGNMENT-CONSIGNOR-CONTACT PERSON&gt; = "R" 
ELSE &lt;CONSIGNMENT-HOUSE CONSIGNMENT-CONSIGNOR-CONTACT PERSON&gt; = "O";
IF &lt;TRANSIT OPERATION.Security&gt; is in SET {1, 3} 
AND &lt;TRANSIT OPERATION.Specific circumstance indicator&gt; is EQUAL to 'F34'
THEN &lt;CONSIGNMENT-HOUSE CONSIGNMENT-CONSIGNEE-CONTACT PERSON&gt; = "R" 
ELSE &lt;CONSIGNMENT-HOUSE CONSIGNMENT-CONSIGNEE-CONTACT PERSON&gt; = "N"</v>
      </c>
      <c r="C21" s="128" t="str">
        <f>VLOOKUP(A21,'[1]Rules and Conditions'!$B:$D,3,0)</f>
        <v>IF /*/TransitOperation/security is in SET {1, 3} 
THEN /*/HolderOfTheTransitProcedure/ContactPerson = "R" 
ELSE /*/HolderOfTheTransitProcedure/ContactPerson = "O";
IF /*/TransitOperation/security is in SET {1, 3} 
THEN /*/Representative/ContactPerson = "R" 
ELSE /*/Representative/ContactPerson = "O";
IF /*/TransitOperation/security is in SET {1, 3} 
THEN /*/Consignment/Consignee/ContactPerson = "R" 
ELSE /*/Consignment/Consignee/ContactPerson = "N";
IF /*/TransitOperation/security is in SET {1, 3} 
AND /*/TransitOperation/specificCircumstanceIndicator is EQUAL to 'F34'
THEN /*/Consignment/HouseConsignment/Consignor/ContactPerson = "R" 
ELSE /*/Consignment/HouseConsignment/Consignor/ContactPerson = "O";
IF /*/TransitOperation/security is in SET {1, 3} 
AND /*/TransitOperation/specificCircumstanceIndicator is EQUAL to 'F34'
THEN /*/Consignment/HouseConsignment/Consignee/ContactPerson = "R" 
ELSE /*/Consignment/HouseConsignment/Consignee/ContactPerson = "N"</v>
      </c>
      <c r="D21" s="128"/>
    </row>
    <row r="22" spans="1:4" ht="89.25">
      <c r="A22" s="136" t="s">
        <v>3815</v>
      </c>
      <c r="B22" s="128" t="str">
        <f>VLOOKUP(A22,'[1]Rules and Conditions'!$B:$C,2,0)</f>
        <v>IF &lt;TRANSIT OPERATION.Security&gt; is in SET {1, 3} 
THEN &lt;CONSIGNMENT-PLACE OF ACCEPTANCE&gt; = "R" 
ELSE &lt;CONSIGNMENT-PLACE OF ACCEPTANCE&gt; = "N";
IF &lt;TRANSIT OPERATION.Security&gt; is in SET {1, 3} 
THEN &lt;CONSIGNMENT-PLACE OF DELIVERY&gt; = "R" 
ELSE &lt;CONSIGNMENT-PLACE OF DELIVERY&gt; = "N"</v>
      </c>
      <c r="C22" s="128" t="str">
        <f>VLOOKUP(A22,'[1]Rules and Conditions'!$B:$D,3,0)</f>
        <v>IF /*/TransitOperation/security is in SET {1, 3} 
THEN /*/Consignment/PlaceOfAcceptance = "R" 
ELSE /*/Consignment/PlaceOfAcceptance = "N";
IF /*/TransitOperation/security is in SET {1, 3} 
THEN /*/Consignment/PlaceOfDelivery = "R" 
ELSE /*/Consignment/PlaceOfDelivery = "N"</v>
      </c>
      <c r="D22" s="128"/>
    </row>
    <row r="23" spans="1:4" ht="140.25">
      <c r="A23" s="136" t="s">
        <v>575</v>
      </c>
      <c r="B23" s="128" t="str">
        <f>VLOOKUP(A23,'[1]Rules and Conditions'!$B:$C,2,0)</f>
        <v>IF &lt;CONSIGNMENT-PLACE OF ACCEPTANCE.UN LOCODE&gt; is PRESENT
THEN &lt;CONSIGNMENT-PLACE OF ACCEPTANCE-ADDRESS&gt; = "N" 
AND &lt;CONSIGNMENT-PLACE OF ACCEPTANCE.Location&gt; = "N"
ELSE &lt;CONSIGNMENT-PLACE OF ACCEPTANCE - ADDRESS&gt; = "R" 
AND &lt;CONSIGNMENT-PLACE OF ACCEPTANCE.Location&gt; = "R";
IF &lt;CONSIGNMENT-HOUSE CONSIGNMENT-PLACE OF ACCEPTANCE.UN LOCODE&gt; is PRESENT
THEN &lt;CONSIGNMENT-HOUSE CONSIGNMENT-PLACE OF ACCEPTANCE - ADDRESS&gt; = "N" 
AND &lt;CONSIGNMENT-HOUSE CONSIGNMENT-PLACE OF ACCEPTANCE.Location&gt; = "N"
ELSE &lt;CONSIGNMENT-HOUSE CONSIGNMENT-PLACE OF ACCEPTANCE-ADDRESS&gt; = "R" 
AND &lt;CONSIGNMENT-HOUSE CONSIGNMENT-PLACE OF ACCEPTANCE.Location&gt; = "R"</v>
      </c>
      <c r="C23" s="128" t="str">
        <f>VLOOKUP(A23,'[1]Rules and Conditions'!$B:$D,3,0)</f>
        <v>IF /*/Consignment/PlaceOfAcceptance/UNLocode is PRESENT
THEN /*/Consignment/PlaceOfAcceptance/Address = "N" 
AND /*/Consignment/PlaceOfAcceptance/location = "N"
ELSE /*/Consignment/PlaceOfAcceptance/Address = "R" 
AND /*/Consignment/PlaceOfAcceptance/location = "R";
IF /*/Consignment/HouseConsignment/PlaceOfAcceptance/UNLocode is PRESENT
THEN /*/Consignment/HouseConsignment/PlaceOfAcceptance/Address = "N" 
AND /*/Consignment/HouseConsignment/PlaceOfAcceptance/location = "N"
ELSE /*/Consignment/HouseConsignment/PlaceOfAcceptance/Address = "R" 
AND /*/Consignment/HouseConsignment/PlaceOfAcceptance/location = "R"</v>
      </c>
      <c r="D23" s="128"/>
    </row>
    <row r="24" spans="1:4" ht="51">
      <c r="A24" s="136" t="s">
        <v>4325</v>
      </c>
      <c r="B24" s="128" t="str">
        <f>VLOOKUP(A24,'[1]Rules and Conditions'!$B:$C,2,0)</f>
        <v xml:space="preserve">IF &lt;TRANSIT OPERATION.Declaration type&gt; is EQUAL to 'T' 
THEN &lt;CONSIGNMENT-HOUSE CONSIGNMENT-CONSIGNMENT ITEM.Declaration type&gt; = "R"
ELSE &lt;CONSIGNMENT-HOUSE CONSIGNMENT-CONSIGNMENT ITEM.Declaration type&gt; = "N"
</v>
      </c>
      <c r="C24" s="128" t="str">
        <f>VLOOKUP(A24,'[1]Rules and Conditions'!$B:$D,3,0)</f>
        <v>IF /*/TransitOperation/declarationType is EQUAL to 'T'
THEN /*/Consignment/HouseConsignment/ConsignmentItem/declarationType = "R"
ELSE /*/Consignment/HouseConsignment/ConsignmentItem/declarationType = "N"</v>
      </c>
      <c r="D24" s="128"/>
    </row>
    <row r="25" spans="1:4" ht="140.25">
      <c r="A25" s="136" t="s">
        <v>598</v>
      </c>
      <c r="B25" s="128" t="str">
        <f>VLOOKUP(A25,'[1]Rules and Conditions'!$B:$C,2,0)</f>
        <v>IF &lt;CONSIGNMENT-PLACE OF DELIVERY.UN LOCODE&gt; is PRESENT
THEN &lt;CONSIGNMENT-PLACE OF DELIVERY-ADDRESS = "N" 
AND &lt;CONSIGNMENT-PLACE OF DELIVERY.Location&gt; = "N"
ELSE &lt;CONSIGNMENT-PLACE OF DELIVERY-ADDRESS = "R" 
AND &lt;CONSIGNMENT-PLACE OF DELIVERY.Location&gt; = "R";
IF &lt;CONSIGNMENT-HOUSE CONSIGNMENT-PLACE OF DELIVERY.UN LOCODE&gt; is PRESENT
THEN &lt;CONSIGNMENT-HOUSE CONSIGNMENT-PLACE OF DELIVERY-ADDRESS&gt; = "N" 
AND &lt;CONSIGNMENT-HOUSE CONSIGNMENT-PLACE OF DELIVERY.Location&gt; = "N"
ELSE &lt;CONSIGNMENT-HOUSE CONSIGNMENT-PLACE OF DELIVERY-ADDRESS&gt; = "R" 
AND &lt;CONSIGNMENT-HOUSE CONSIGNMENT-PLACE OF DELIVERY.Location&gt; = "R"</v>
      </c>
      <c r="C25" s="128" t="str">
        <f>VLOOKUP(A25,'[1]Rules and Conditions'!$B:$D,3,0)</f>
        <v>IF /*/Consignment/PlaceOfDelivery/UNLocode is PRESENT
THEN /*/Consignment/PlaceOfDelivery/Address = "N" 
AND /*/Consignment/PlaceOfDelivery/location = "N"
ELSE /*/Consignment/PlaceOfDelivery/Address = "R" 
AND /*/Consignment/PlaceOfDelivery/location = "R";
IF /*/Consignment/HouseConsignment/PlaceOfDelivery/UNLocode is PRESENT
THEN /*/Consignment/HouseConsignment/PlaceOfDelivery/Address = "N" 
AND /*/Consignment/HouseConsignment/PlaceOfDelivery/location = "N"
ELSE /*/Consignment/HouseConsignment/PlaceOfDelivery/Address = "R" 
AND /*/Consignment/HouseConsignment/PlaceOfDelivery/location = "R"</v>
      </c>
      <c r="D25" s="128"/>
    </row>
    <row r="26" spans="1:4" ht="89.25">
      <c r="A26" s="136" t="s">
        <v>3822</v>
      </c>
      <c r="B26" s="128" t="str">
        <f>VLOOKUP(A26,'[1]Rules and Conditions'!$B:$C,2,0)</f>
        <v>IF &lt;TRANSIT OPERATION.Security&gt; is in SET {1, 3} 
THEN &lt;CONSIGNMENT-HOUSE CONSIGNMENT-PLACE OF ACCEPTANCE&gt; = "R" 
ELSE &lt;CONSIGNMENT-HOUSE CONSIGNMENT-PLACE OF ACCEPTANCE&gt; = "N";
IF &lt;TRANSIT OPERATION.Security&gt; is in SET {1, 3} 
THEN &lt;CONSIGNMENT-HOUSE CONSIGNMENT-PLACE OF DELIVERY&gt; = "R" 
ELSE &lt;CONSIGNMENT-HOUSE CONSIGNMENT-PLACE OF DELIVERY&gt; = "N"</v>
      </c>
      <c r="C26" s="128" t="str">
        <f>VLOOKUP(A26,'[1]Rules and Conditions'!$B:$D,3,0)</f>
        <v>IF /*/TransitOperation/security is in SET {1, 3} 
THEN /*/Consignment/HouseConsignment/PlaceOfAcceptance = "R" 
ELSE /*/Consignment/HouseConsignment/PlaceOfAcceptance = "N";
IF /*/TransitOperation/security is in SET {1, 3} 
THEN /*/Consignment/HouseConsignment/PlaceOfDelivery = "R" 
ELSE /*/Consignment/HouseConsignment/PlaceOfDelivery = "N"</v>
      </c>
      <c r="D26" s="128"/>
    </row>
    <row r="27" spans="1:4" ht="89.25">
      <c r="A27" s="136" t="s">
        <v>253</v>
      </c>
      <c r="B27" s="128" t="str">
        <f>VLOOKUP(A27,'[1]Rules and Conditions'!$B:$C,2,0)</f>
        <v>IF &lt;TRANSIT OPERATION.Security&gt; is in SET {1, 3} 
THEN &lt;REPRESENTATIVE-ADDRESS&gt; = "R" 
ELSE &lt;REPRESENTATIVE-ADDRESS&gt; = "N";
IF &lt;TRANSIT OPERATION.Security&gt; is in SET {1, 3} 
THEN &lt;CONSIGNMENT-CARRIER-ADDRESS&gt; = "R" 
ELSE &lt;CONSIGNMENT-CARRIER-ADDRESS&gt; = "N"</v>
      </c>
      <c r="C27" s="128" t="str">
        <f>VLOOKUP(A27,'[1]Rules and Conditions'!$B:$D,3,0)</f>
        <v>IF /*/TransitOperation/security is in SET {1, 3} 
THEN /*/Representative/Address = "R" 
ELSE /*/Representative/Address = "N";
IF /*/TransitOperation/security is in SET {1, 3} 
THEN /*/Consignment/Carrier/Address = "R" 
ELSE /*/Consignment/Carrier/Address = "N"</v>
      </c>
      <c r="D27" s="128"/>
    </row>
    <row r="28" spans="1:4" ht="409.5">
      <c r="A28" s="136" t="s">
        <v>221</v>
      </c>
      <c r="B28" s="128" t="str">
        <f>VLOOKUP(A28,'[1]Rules and Conditions'!$B:$C,2,0)</f>
        <v>IF &lt;TRANSIT OPERATION.Security&gt; is in SET {1, 3} 
THEN 
   IF &lt;HOLDER OF THE TRANSIT PROCEDURE-ADDRESS.Street&gt; is PRESENT 
   THEN &lt;HOLDER OF THE TRANSIT PROCEDURE-ADDRESS.POBox&gt; = "N"
   ELSE &lt;HOLDER OF THE TRANSIT PROCEDURE-ADDRESS.POBox&gt; = "R"
ELSE &lt;HOLDER OF THE TRANSIT PROCEDURE-ADDRESS.POBox&gt; = "N";
IF &lt;REPRESENTATIVE-ADDRESS.Street&gt; is PRESENT 
THEN &lt;REPRESENTATIVE-ADDRESS.POBox&gt; = "N"
ELSE &lt;REPRESENTATIVE-ADDRESS.POBox&gt; = "R";
IF &lt;CONSIGNMENT-CARRIER-ADDRESS.Street&gt; is PRESENT 
THEN &lt;CONSIGNMENT-CARRIER-ADDRESS.POBox&gt; = "N"
ELSE &lt;CONSIGNMENT-CARRIER-ADDRESS.POBox&gt; = "R";
IF &lt;TRANSIT OPERATION.Security&gt; is in SET {1, 3}
THEN 
   IF &lt;CONSIGNMENT-CONSIGNOR-ADDRESS.Street&gt; is PRESENT 
   THEN &lt;CONSIGNMENT-CONSIGNOR-ADDRESS.POBox&gt; = "N"
   ELSE &lt;CONSIGNMENT-CONSIGNOR-ADDRESS.POBox&gt; = "R"
ELSE &lt;CONSIGNMENT-CONSIGNOR-ADDRESS.POBox&gt; = "N";
IF &lt;TRANSIT OPERATION.Security&gt; is in SET {1, 3} 
THEN 
   IF &lt;CONSIGNMENT-CONSIGNEE-ADDRESS.Street&gt; is PRESENT 
   THEN &lt;CONSIGNMENT-CONSIGNEE-ADDRESS.POBox&gt; = "N"
   ELSE &lt;CONSIGNMENT-CONSIGNEE-ADDRESS.POBox&gt; = "R"
ELSE &lt;CONSIGNMENT-CONSIGNEE-ADDRESS.POBox&gt; = "N";
IF &lt;TRANSIT OPERATION.Security&gt; is in SET {1, 3} 
AND &lt;TRANSIT OPERATION.Specific circumstance indicator&gt; is EQUAL to 'F34'
THEN 
   IF &lt;CONSIGNMENT-HOUSE CONSIGNMENT-CONSIGNOR-ADDRESS.Street&gt; is PRESENT 
   THEN &lt;CONSIGNMENT-HOUSE CONSIGNMENT-CONSIGNOR-ADDRESS.POBox&gt; = "N"
   ELSE &lt;CONSIGNMENT-HOUSE CONSIGNMENT-CONSIGNOR-ADDRESS.POBox&gt;= "R"
ELSE &lt;CONSIGNMENT-HOUSE CONSIGNMENT-CONSIGNOR-ADDRESS.POBox&gt; = "N";
IF &lt;TRANSIT OPERATION.Security&gt; is in SET {1, 3} 
AND &lt;TRANSIT OPERATION.Specific circumstance indicator&gt; is EQUAL to 'F34'
THEN 
   IF &lt;CONSIGNMENT-HOUSE CONSIGNMENT-CONSIGNEE-ADDRESS.Street&gt; is PRESENT 
   THEN &lt;CONSIGNMENT-HOUSE CONSIGNMENT-CONSIGNEE-ADDRESS.POBox&gt; = "N"
   ELSE &lt;CONSIGNMENT - HOUSE CONSIGNMENT - CONSIGNEE - ADDRESS.POBox&gt; = "R"
ELSE &lt;CONSIGNMENT - HOUSE CONSIGNMENT - CONSIGNEE - ADDRESS.POBox&gt; = "N";
IF &lt;CONSIGNMENT - HOUSE CONSIGNMENT - BUYER - ADDRESS.Street&gt; is PRESENT 
THEN &lt;CONSIGNMENT - HOUSE CONSIGNMENT - BUYER - ADDRESS.POBox&gt; = "N"
ELSE &lt;CONSIGNMENT - HOUSE CONSIGNMENT - BUYER - ADDRESS.POBox&gt; = "R";
IF &lt;CONSIGNMENT - HOUSE CONSIGNMENT - SELLER - ADDRESS.Street&gt; is PRESENT 
THEN &lt;CONSIGNMENT - HOUSE CONSIGNMENT - SELLER - ADDRESS.POBox&gt; = "N"
ELSE &lt;CONSIGNMENT - HOUSE CONSIGNMENT - SELLER - ADDRESS.POBox&gt; = "R"</v>
      </c>
      <c r="C28" s="128" t="str">
        <f>VLOOKUP(A28,'[1]Rules and Conditions'!$B:$D,3,0)</f>
        <v>IF /*/TransitOperation/security is in SET {1, 3} 
THEN 
   IF /*/HolderOfTheTransitProcedure/Address/street is PRESENT 
   THEN /*/HolderOfTheTransitProcedure/Address/POBox= "N"
   ELSE /*/HolderOfTheTransitProcedure/Address/POBox= "R"
ELSE /*/HolderOfTheTransitProcedure/Address/POBox= "N";
IF /*/Representative/Address/street is PRESENT 
THEN /*/Representative/Address/POBox= "N"
ELSE /*/Representative/Address/POBox= "R";
IF /*/Consignment/Carrier/Address/street is PRESENT 
THEN /*/Consignment/Carrier/Address/POBox= "N"
ELSE /*/Consignment/Carrier/Address/POBox= "R";
IF /*/TransitOperation/security is in SET {1, 3} 
THEN 
   IF /*/Consignment/Consignor/Address/street is PRESENT 
   THEN /*/Consignment/Consignor/Address/POBox= "N"
   ELSE /*/Consignment/Consignor/Address/POBox= "R"
ELSE /*/Consignment/Consignor/Address/POBox= "N";
IF /*/TransitOperation/security is in SET {1, 3} 
THEN 
   IF /*/Consignment/Consignee/Address/street is PRESENT 
   THEN /*/Consignment/Consignee/Address/POBox= "N"
   ELSE /*/Consignment/Consignee/Address/POBox= "R"
ELSE /*/Consignment/Consignee/Address/POBox= "N";
IF /*/TransitOperation/security is in SET {1, 3} 
AND /*/TransitOperation/specificCircumstanceIndicator is EQUAL to 'F34'
THEN 
   IF /*/Consignment/HouseConsignment/Consignor/Address/street is PRESENT 
   THEN /*/Consignment/HouseConsignment/Consignor/Address/POBox= "N"
   ELSE /*/Consignment/HouseConsignment/Consignor/Address/POBox= "R"
ELSE /*/Consignment/HouseConsignment/Consignor/Address/POBox= "N";
IF /*/TransitOperation/security is in SET {1, 3} 
AND /*/TransitOperation/specificCircumstanceIndicator is EQUAL to 'F34'
THEN 
   IF /*/Consignment/HouseConsignment/Consignee/Address/street is PRESENT 
   THEN /*/Consignment/HouseConsignment/Consignee/Address/POBox= "N"
   ELSE /*/Consignment/HouseConsignment/Consignee/Address/POBox= "R"
ELSE /*/Consignment/HouseConsignment/Consignee/Address/POBox= "N";
IF /*/Consignment/HouseConsignment/Buyer/Address/street is PRESENT 
THEN /*/Consignment/HouseConsignment/Buyer/Address/POBox= "N"
ELSE /*/Consignment/HouseConsignment/Buyer/Address/POBox= "R";
IF /*/Consignment/HouseConsignment/Seller/Address/street is PRESENT 
THEN /*/Consignment/HouseConsignment/Seller/Address/POBox= "N"
ELSE /*/Consignment/HouseConsignment/Seller/Address/POBox= "R"</v>
      </c>
      <c r="D28" s="128"/>
    </row>
    <row r="29" spans="1:4" ht="51">
      <c r="A29" s="136" t="s">
        <v>4326</v>
      </c>
      <c r="B29" s="128" t="str">
        <f>VLOOKUP(A29,'[1]Rules and Conditions'!$B:$C,2,0)</f>
        <v>IF &lt;CONSIGNMENT.Container indicator&gt; is EQUAL to '0' 
THEN &lt;CONSIGNMENT-TRANSPORT EQUIPMENT.Container identification number&gt; = "N"
ELSE at least one iteration of &lt;CONSIGNMENT-TRANSPORT EQUIPMENT.Container identification number&gt; = "R" (for the rest of iterations is optional)</v>
      </c>
      <c r="C29" s="128" t="str">
        <f>VLOOKUP(A29,'[1]Rules and Conditions'!$B:$D,3,0)</f>
        <v>IF /*/Consignment/containerIndicator is EQUAL to '0' 
THEN /*/Consignment/TransportEquipment/containerIdentificationNumber = "N" 
ELSE at least one iteration of /*/Consignment/TransportEquipment/containerIdentificationNumber = "R" (for the rest of iterations is optional)</v>
      </c>
      <c r="D29" s="128"/>
    </row>
    <row r="30" spans="1:4" ht="89.25">
      <c r="A30" s="136" t="s">
        <v>242</v>
      </c>
      <c r="B30" s="128" t="str">
        <f>VLOOKUP(A30,'[1]Rules and Conditions'!$B:$C,2,0)</f>
        <v>IF &lt;TRANSIT OPERATION.Security&gt; is in SET {1, 3} 
THEN &lt;REPRESENTATIVE.Name&gt; = "R" 
ELSE &lt;REPRESENTATIVE.Name&gt; = "N";
IF &lt;TRANSIT OPERATION.Security&gt; is in SET {1, 3} 
THEN &lt;CONSIGNMENT-CARRIER.Name&gt; = "R" 
ELSE &lt;CONSIGNMENT-CARRIER.Name&gt; = "N"</v>
      </c>
      <c r="C30" s="128" t="str">
        <f>VLOOKUP(A30,'[1]Rules and Conditions'!$B:$D,3,0)</f>
        <v>IF /*/TransitOperation/security is in SET {1, 3} 
THEN /*/Representative/name = "R" 
ELSE /*/Representative/name = "N";
IF /*/TransitOperation/security is in SET {1, 3} 
THEN /*/Consignment/Carrier/name = "R" 
ELSE /*/Consignment/Carrier/name = "N"</v>
      </c>
      <c r="D30" s="128"/>
    </row>
    <row r="31" spans="1:4" ht="204">
      <c r="A31" s="136" t="s">
        <v>1133</v>
      </c>
      <c r="B31" s="128" t="str">
        <f>VLOOKUP(A31,'[1]Rules and Conditions'!$B:$C,2,0)</f>
        <v>IF &lt;TRANSIT OPERATION.Security&gt; is in SET {1, 3} 
THEN &lt;CONSIGNMENT-CONSIGNOR.Type of person&gt; = "R" 
ELSE &lt;CONSIGNMENT-CONSIGNOR.Type of person&gt; = "N";
IF &lt;TRANSIT OPERATION.Security&gt; is in SET {1, 3} 
THEN &lt;CONSIGNMENT-CONSIGNEE.Type of person&gt; = "R" 
ELSE &lt;CONSIGNMENT-CONSIGNEE.Type of person&gt; = "N";
IF &lt;TRANSIT OPERATION.Specific circumstance indicator&gt; is EQUAL to 'F34'
THEN &lt;CONSIGNMENT-HOUSE CONSIGNMENT-CONSIGNOR.Type of person&gt; = "R" 
ELSE &lt;CONSIGNMENT-HOUSE CONSIGNMENT-CONSIGNOR.Type of person&gt; = "N";
IF &lt;TRANSIT OPERATION.Security&gt; is in SET {1, 3} 
AND &lt;TRANSIT OPERATION.Specific circumstance indicator&gt; is EQUAL to 'F34'
THEN &lt;CONSIGNMENT-HOUSE CONSIGNMENT-CONSIGNEE.Type of person&gt; = "R" 
ELSE &lt;CONSIGNMENT-HOUSE CONSIGNMENT-CONSIGNEE.Type of person&gt; = "N"</v>
      </c>
      <c r="C31" s="128" t="str">
        <f>VLOOKUP(A31,'[1]Rules and Conditions'!$B:$D,3,0)</f>
        <v>IF /*/TransitOperation/security is in SET {1, 3} 
THEN /*/Consignment/Consignor/typeOfPerson = "R" 
ELSE /*/Consignment/Consignor/typeOfPerson = "N";
IF /*/TransitOperation/security is in SET {1, 3} 
THEN /*/Consignment/Consignee/typeOfPerson = "R" 
ELSE /*/Consignment/Consignee/typeOfPerson = "N";
IF /*/TransitOperation/specificCircumstanceIndicator is EQUAL to 'F34'
THEN /*/Consignment/HouseConsignment/Consignor/typeOfPerson = "R" 
ELSE /*/Consignment/HouseConsignment/Consignor/typeOfPerson = "N";
IF /*/TransitOperation/security is in SET {1, 3} 
AND /*/TransitOperation/specificCircumstanceIndicator is EQUAL to 'F34'
THEN /*/Consignment/HouseConsignment/Consignee/typeOfPerson = "R" 
ELSE /*/Consignment/HouseConsignment/Consignee/typeOfPerson = "N"</v>
      </c>
      <c r="D31" s="128"/>
    </row>
    <row r="32" spans="1:4" ht="204">
      <c r="A32" s="136" t="s">
        <v>4327</v>
      </c>
      <c r="B32" s="128" t="str">
        <f>VLOOKUP(A32,'[1]Rules and Conditions'!$B:$C,2,0)</f>
        <v>IF &lt;CONSIGNMENT-HOUSE CONSIGNMENT-CONSIGNMENT ITEM-PACKAGING.Type of packages&gt; is in SET CL181 (KindOfPackagesBulk)
THEN
&lt;CONSIGNMENT-HOUSE CONSIGNMENT-CONSIGNMENT ITEM-PACKAGING.Shipping marks&gt; = "O"
AND 
&lt;CONSIGNMENT-HOUSE CONSIGNMENT-CONSIGNMENT ITEM-PACKAGING.Number of packages&gt; = "N"
ELSE IF &lt;CONSIGNMENT-HOUSE CONSIGNMENT-CONSIGNMENT ITEM-PACKAGING.Type of packages&gt; is in SET CL182 (KindOfPackagesUnpacked)
THEN
&lt;CONSIGNMENT-HOUSE CONSIGNMENT-CONSIGNMENT ITEM-PACKAGING.Shipping marks&gt; = "O"
AND
&lt;CONSIGNMENT-HOUSE CONSIGNMENT-CONSIGNMENT ITEM-PACKAGING.Number of packages&gt; = "R"
ELSE
&lt;CONSIGNMENT-HOUSE CONSIGNMENT-CONSIGNMENT ITEM-PACKAGING.Shipping marks&gt; = "R"
AND
&lt;CONSIGNMENT-HOUSE CONSIGNMENT-CONSIGNMENT ITEM-PACKAGING.Number of packages&gt; = "R"</v>
      </c>
      <c r="C32" s="128" t="str">
        <f>VLOOKUP(A32,'[1]Rules and Conditions'!$B:$D,3,0)</f>
        <v>IF /*/Consignment/HouseConsignment/ConsignmentItem/Packaging/typeOfPackages is in SET CL181
THEN
 /*/Consignment/HouseConsignment/ConsignmentItem/Packaging/shippingMarks = "O" AND /*/Consignment/HouseConsignment/ConsignmentItem/Packaging/numberOfPackages = "N"
ELSE IF /*/Consignment/HouseConsignment/ConsignmentItem/Packaging/typeOfPackages is in SET CL182
THEN
/*/Consignment/HouseConsignment/ConsignmentItem/Packaging/shippingMarks = "O"
AND
/*/Consignment/HouseConsignment/ConsignmentItem/Packaging/numberOfPackages = "R"
ELSE
/*/Consignment/HouseConsignment/ConsignmentItem/Packaging/shippingMarks ="R"
AND
/*/Consignment/HouseConsignment/ConsignmentItem/Packaging/numberOfPackages = "R"</v>
      </c>
      <c r="D32" s="128"/>
    </row>
    <row r="33" spans="1:4" ht="38.25">
      <c r="A33" s="136" t="s">
        <v>1183</v>
      </c>
      <c r="B33" s="128" t="str">
        <f>VLOOKUP(A33,'[1]Rules and Conditions'!$B:$C,2,0)</f>
        <v>IF &lt;TRANSIT OPERATION.Security&gt; is in SET {1, 3} 
THEN &lt;CONSIGNMENT-TRANSPORT EQUIPMENT.Container size and type&gt; = "R" 
ELSE &lt;CONSIGNMENT-TRANSPORT EQUIPMENT.Container size and type&gt; = "N"</v>
      </c>
      <c r="C33" s="128" t="str">
        <f>VLOOKUP(A33,'[1]Rules and Conditions'!$B:$D,3,0)</f>
        <v>IF /*/TransitOperation/security is in SET {1, 3} 
THEN /*/Consignment/TransportEquipment/containerSizeAndType = "R" 
ELSE /*/Consignment/TransportEquipment/containerSizeAndType = "N"</v>
      </c>
      <c r="D33" s="128"/>
    </row>
    <row r="34" spans="1:4" ht="38.25">
      <c r="A34" s="163" t="s">
        <v>1187</v>
      </c>
      <c r="B34" s="128" t="str">
        <f>VLOOKUP(A34,'[1]Rules and Conditions'!$B:$C,2,0)</f>
        <v>IF &lt;TRANSIT OPERATION.Security&gt; is in SET {1, 3} 
THEN &lt;CONSIGNMENT-TRANSPORT EQUIPMENT.Container supplier type&gt; = "R"
 ELSE &lt;CONSIGNMENT-TRANSPORT EQUIPMENT.Container supplier type&gt; = "N"</v>
      </c>
      <c r="C34" s="128" t="str">
        <f>VLOOKUP(A34,'[1]Rules and Conditions'!$B:$D,3,0)</f>
        <v>IF /*/TransitOperation/security is in SET {1, 3} 
THEN /*/Consignment/TransportEquipment/containerSupplierType = "R"
 ELSE /*/Consignment/TransportEquipment/containerSupplierType = "N"</v>
      </c>
      <c r="D34" s="128"/>
    </row>
    <row r="35" spans="1:4" ht="38.25">
      <c r="A35" s="136" t="s">
        <v>1237</v>
      </c>
      <c r="B35" s="128" t="str">
        <f>VLOOKUP(A35,'[1]Rules and Conditions'!$B:$C,2,0)</f>
        <v>IF &lt;TRANSIT OPERATION.Security&gt; is in SET {1, 3}  
THEN &lt;CONSIGNMENT - ACTIVE BORDER TRANSPORT MEANS.Type of means of transport&gt; = "R" 
ELSE &lt;CONSIGNMENT - ACTIVE BORDER TRANSPORT MEANS.Type of means of transport&gt; = "N"</v>
      </c>
      <c r="C35" s="128" t="str">
        <f>VLOOKUP(A35,'[1]Rules and Conditions'!$B:$D,3,0)</f>
        <v>IF /*/TransitOperation/security is in SET {1, 3}  
THEN /*/Consignment/ActiveBorderTransportMeans/typeOfMeansOfTransport= "R" 
ELSE /*/Consignment/ActiveBorderTransportMeans/typeOfMeansOfTransport = "N"</v>
      </c>
      <c r="D35" s="128"/>
    </row>
    <row r="36" spans="1:4" ht="409.5">
      <c r="A36" s="136" t="s">
        <v>3811</v>
      </c>
      <c r="B36" s="128" t="str">
        <f>VLOOKUP(A36,'[1]Rules and Conditions'!$B:$C,2,0)</f>
        <v>IF &lt;REPRESENTATIVE.Identification number&gt; is NOT a valid EORI complying with the following pattern: &lt;xs:pattern value="[A-Z]{2}[\x21-\x7E]{1,15}"/&gt;
AND &lt;TRANSIT OPERATION.Security&gt; is in SET {1, 3} 
THEN &lt;REPRESENTATIVE-SAFETY AND SECURITY IDENTIFICATION NUMBER&gt; ="R"
ELSE &lt;REPRESENTATIVE-SAFETY AND SECURITY IDENTIFICATION NUMBER&gt; ="N";
IF &lt;CONSIGNMENT-CARRIER.Identification number&gt; is NOT a valid EORI complying with the following pattern: &lt;xs:pattern value="[A-Z]{2}[\x21-\x7E]{1,15}"/&gt;
AND &lt;TRANSIT OPERATION.Security&gt; is in SET {1, 3}  
THEN &lt;CONSIGNMENT-CARRIER-SAFETY AND SECURITY IDENTIFICATION NUMBER&gt; ="R"
ELSE &lt;CONSIGNMENT-CARRIER-SAFETY AND SECURITY IDENTIFICATION NUMBER&gt; ="N";
IF &lt;CONSIGNMENT-CONSIGNOR.Identification number&gt; is NOT a valid EORI OR TCUIN complying with the following pattern: &lt;xs:pattern value="[A-Z]{2}[\x21-\x7E]{1,15}"/&gt;
THEN 
   IF &lt;TRANSIT OPERATION.Security&gt; is in SET {1, 3} 
   THEN &lt;CONSIGNMENT-CONSIGNOR-SAFETY AND SECURITY IDENTIFICATION NUMBER&gt; ="O"
ELSE &lt;CONSIGNMENT-CONSIGNOR-SAFETY AND SECURITY IDENTIFICATION NUMBER&gt; ="N";
IF &lt;CONSIGNMENT-CONSIGNEE.Identification number&gt; is NOT a valid EORI OR TCUIN complying with the following pattern: &lt;xs:pattern value="[A-Z]{2}[\x21-\x7E]{1,15}"/&gt;
THEN 
   IF &lt;TRANSIT OPERATION.Security&gt; is in SET {1, 3}  
   THEN &lt;CONSIGNMENT-CONSIGNEE-SAFETY AND SECURITY IDENTIFICATION NUMBER&gt; ="O"
ELSE &lt;CONSIGNMENT-CONSIGNEE-SAFETY AND SECURITY IDENTIFICATION NUMBER&gt; ="N";
IF &lt;CONSIGNMENT-ADDITIONAL SUPPLY CHAIN ACTOR.Identification number&gt; is NOT a valid EORI complying with the following pattern: &lt;xs:pattern value="[A-Z]{2}[\x21-\x7E]{1,15}"/&gt;
AND &lt;TRANSIT OPERATION.Security&gt; is in SET {1, 3} 
THEN &lt;CONSIGNMENT-ADDITIONAL SUPPLY CHAIN ACTOR-SAFETY AND SECURITY IDENTIFICATION NUMBER&gt; ="R"
ELSE &lt;CONSIGNMENT-ADDITIONAL SUPPLY CHAIN ACTOR-SAFETY AND SECURITY IDENTIFICATION NUMBER&gt; ="N";
IF &lt;CONSIGNMENT-HOUSE CONSIGNMENT-CONSIGNOR.Identification number&gt; is NOT a valid EORI OR TCUIN complying with the following pattern: &lt;xs:pattern value="[A-Z]{2}[\x21-\x7E]{1,15}"/&gt;
THEN 
   IF &lt;TRANSIT OPERATION.Security&gt; is in SET {1, 3}  
   AND &lt;TRANSIT OPERATION.Specific circumstance indicator&gt; is EQUAL  to 'F34'
   THEN &lt;CONSIGNMENT-HOUSE CONSIGNMENT-CONSIGNOR-SAFETY AND SECURITY IDENTIFICATION NUMBER&gt; ="O"
ELSE &lt;CONSIGNMENT-HOUSE CONSIGNMENT-CONSIGNOR-SAFETY AND SECURITY IDENTIFICATION NUMBER&gt; ="N";
IF &lt;CONSIGNMENT-HOUSE CONSIGNMENT-CONSIGNEE.Identification number&gt; is NOT a valid EORI OR TCUIN complying with the following pattern: &lt;xs:pattern value="[A-Z]{2}[\x21-\x7E]{1,15}"/&gt;
THEN 
   IF &lt;TRANSIT OPERATION.Security&gt; is in SET {1, 3} 
   AND &lt;TRANSIT OPERATION.Specific circumstance indicator&gt; is EQUAL  to 'F34' 
   THEN &lt;CONSIGNMENT-HOUSE CONSIGNMENT-CONSIGNEE-SAFETY AND SECURITY IDENTIFICATION NUMBER&gt; ="O"
ELSE &lt;CONSIGNMENT-HOUSE CONSIGNMENT-CONSIGNEE-SAFETY AND SECURITY IDENTIFICATION NUMBER&gt; ="N";
IF &lt;CONSIGNMENT-HOUSE CONSIGNMENT-ADDITIONAL SUPPLY CHAIN ACTOR.Identification number&gt; is NOT a valid EORI complying with the following pattern: &lt;xs:pattern value="[A-Z]{2}[\x21-\x7E]{1,15}"/&gt;
AND &lt;TRANSIT OPERATION.Security&gt; is in SET {1, 3}  
THEN &lt;CONSIGNMENT-HOUSE CONSIGNMENT-ADDITIONAL SUPPLY CHAIN ACTOR-SAFETY AND SECURITY IDENTIFICATION NUMBER&gt; ="R"
ELSE &lt;CONSIGNMENT-HOUSE CONSIGNMENT-ADDITIONAL SUPPLY CHAIN ACTOR-SAFETY AND SECURITY IDENTIFICATION NUMBER&gt; ="N";
IF &lt;CONSIGNMENT-HOUSE CONSIGNMENT-CONSIGNMENT ITEM-ADDITIONAL SUPPLY CHAIN ACTOR.Identification number&gt; is NOT a valid EORI complying with the following pattern: &lt;xs:pattern value="[A-Z]{2}[\x21-\x7E]{1,15}"/&gt;
AND &lt;TRANSIT OPERATION.Security&gt; is in SET {1, 3} 
THEN &lt;CONSIGNMENT-HOUSE CONSIGNMENT-CONSIGNMENT ITEM-ADDITIONAL SUPPLY CHAIN ACTOR-SAFETY AND SECURITY IDENTIFICATION NUMBER&gt; ="R"
ELSE &lt;CONSIGNMENT-HOUSE CONSIGNMENT-CONSIGNMENT ITEM-ADDITIONAL SUPPLY CHAIN ACTOR-SAFETY AND SECURITY IDENTIFICATION NUMBER&gt; ="N"</v>
      </c>
      <c r="C36" s="128" t="str">
        <f>VLOOKUP(A36,'[1]Rules and Conditions'!$B:$D,3,0)</f>
        <v>IF /*/Representative/identificationNumber is NOT a valid EORI complying with the following pattern: &lt;xs:pattern value="[A-Z]{2}[\x21-\x7E]{1,15}"/&gt;
AND /*/TransitOperation/security is in SET {1, 3} 
THEN /*/Representative/SafetyAndSecurityIdentificationNumber ="R"
ELSE /*/Representative/SafetyAndSecurityIdentificationNumber ="N";
IF /*/Consignment/Carrier/identificationNumber is NOT a valid EORI complying with the following pattern: &lt;xs:pattern value="[A-Z]{2}[\x21-\x7E]{1,15}"/&gt;
AND /*/TransitOperation/security is in SET {1, 3}  
THEN /*/Consignment/Carrier/SafetyAndSecurityIdentificationNumber ="R"
ELSE /*/Consignment/Carrier/SafetyAndSecurityIdentificationNumber ="N";
IF /*/Consignment/Consignor/identificationNumber is NOT a valid EORI OR TCUIN complying with the following pattern: &lt;xs:pattern value="[A-Z]{2}[\x21-\x7E]{1,15}"/&gt;
THEN 
   IF /*/TransitOperation/security is in SET {1, 3} 
   THEN /*/Consignment/Consignor/SafetyAndSecurityIdentificationNumber ="O"
ELSE /*/Consignment/Consignor/SafetyAndSecurityIdentificationNumber ="N";
IF /*/Consignment/Consignee/identificationNumber is NOT a valid EORI OR TCUIN complying with the following pattern: &lt;xs:pattern value="[A-Z]{2}[\x21-\x7E]{1,15}"/&gt;
THEN 
   IF /*/TransitOperation/security is in SET {1, 3}  
   THEN /*/Consignment/Consignee/SafetyAndSecurityIdentificationNumber ="O"
ELSE /*/Consignment/Consignee/SafetyAndSecurityIdentificationNumber ="N";
IF /*/Consignment/AdditionalSupplyChainActor/identificationNumber is NOT a valid EORI complying with the following pattern: &lt;xs:pattern value="[A-Z]{2}[\x21-\x7E]{1,15}"/&gt;
AND /*/TransitOperation/security is in SET {1, 3} 
THEN /*/Consignment/AdditionalSupplyChainActor/SafetyAndSecurityIdentificationNumber ="R"
ELSE /*/Consignment/AdditionalSupplyChainActor/SafetyAndSecurityIdentificationNumber ="N";
IF /*/Consignment/HouseConsignment/Consignor/identificationNumber is NOT a valid EORI OR TCUIN complying with the following pattern: &lt;xs:pattern value="[A-Z]{2}[\x21-\x7E]{1,15}"/&gt;
THEN 
   IF /*/TransitOperation/security is in SET {1, 3}  
   AND /*/TransitOperation/specificCircumstanceIndicator is EQUAL  to 'F34'
   THEN /*/Consignment/HouseConsignment/Consignor/SafetyAndSecurityIdentificationNumber ="O"
ELSE /*/Consignment/HouseConsignment/Consignor/SafetyAndSecurityIdentificationNumber ="N";
IF /*/Consignment/HouseConsignment/Consignee/identificationNumber is NOT a valid EORI OR TCUIN complying with the following pattern: &lt;xs:pattern value="[A-Z]{2}[\x21-\x7E]{1,15}"/&gt;
THEN 
   IF /*/TransitOperation/security is in SET {1, 3} 
   AND /*/TransitOperation/specificCircumstanceIndicator is EQUAL  to 'F34' 
   THEN   /*/Consignment/HouseConsignment/Consignee/SafetyAndSecurityIdentificationNumber ="O"
ELSE /*/Consignment/HouseConsignment/Consignee/SafetyAndSecurityIdentificationNumber ="N";
IF /*/Consignment/HouseConsignment/AdditionalSupplyChainActor/identificationNumber is NOT a valid EORI complying with the following pattern: &lt;xs:pattern value="[A-Z]{2}[\x21-\x7E]{1,15}"/&gt;
AND /*/TransitOperation/security is in SET {1, 3}  
THEN /*/Consignment/HouseConsignment/AdditionalSupplyChainActor/SafetyAndSecurityIdentificationNumber ="R"
ELSE /*/Consignment/HouseConsignment/AdditionalSupplyChainActor/SafetyAndSecurityIdentificationNumber ="N";
IF /*/Consignment/HouseConsignment/ConsignmentItem/AdditionalSupplyChainActor/identificationNumber is NOT a valid EORI complying with the following pattern: &lt;xs:pattern value="[A-Z]{2}[\x21-\x7E]{1,15}"/&gt;
AND /*/TransitOperation/security is in SET {1, 3} 
THEN /*/Consignment/HouseConsignment/ConsignmentItem/AdditionalSupplyChainActor/SafetyAndSecurityIdentificationNumber ="R"
ELSE /*/Consignment/HouseConsignment/ConsignmentItem/AdditionalSupplyChainActor/SafetyAndSecurityIdentificationNumber ="N"</v>
      </c>
      <c r="D36" s="128"/>
    </row>
    <row r="37" spans="1:4" ht="38.25">
      <c r="A37" s="136" t="s">
        <v>4328</v>
      </c>
      <c r="B37" s="128" t="str">
        <f>VLOOKUP(A37,'[1]Rules and Conditions'!$B:$C,2,0)</f>
        <v>IF &lt;TRANSIT OPERATION.Security&gt; is in SET {1,3} 
THEN &lt;CONSIGNMENT-CARRIER&gt; = "R"
ELSE &lt;CONSIGNMENT-CARRIER&gt; = "O"</v>
      </c>
      <c r="C37" s="128" t="str">
        <f>VLOOKUP(A37,'[1]Rules and Conditions'!$B:$D,3,0)</f>
        <v>IF /*/TransitOperation/security is in SET {1,3} 
THEN /*/Consignment/Carrier = "R"
ELSE /*/Consignment/Carrier = "O"</v>
      </c>
      <c r="D37" s="128"/>
    </row>
    <row r="38" spans="1:4" ht="38.25">
      <c r="A38" s="136" t="s">
        <v>1185</v>
      </c>
      <c r="B38" s="128" t="str">
        <f>VLOOKUP(A38,'[1]Rules and Conditions'!$B:$C,2,0)</f>
        <v>IF &lt;TRANSIT OPERATION.Security&gt; is in SET {1, 3} 
THEN &lt;CONSIGNMENT-TRANSPORT EQUIPMENT.Container packed status&gt; = "R" 
ELSE &lt;CONSIGNMENT-TRANSPORT EQUIPMENT.Container packed status&gt; = "N"</v>
      </c>
      <c r="C38" s="128" t="str">
        <f>VLOOKUP(A38,'[1]Rules and Conditions'!$B:$D,3,0)</f>
        <v>IF /*/TransitOperation/security is in SET {1, 3} 
THEN /*/Consignment/TransportEquipment/containerPackedStatus = "R" 
ELSE /*/Consignment/TransportEquipment/containerPackedStatus = "N"</v>
      </c>
      <c r="D38" s="128"/>
    </row>
    <row r="39" spans="1:4" ht="178.5">
      <c r="A39" s="136" t="s">
        <v>4329</v>
      </c>
      <c r="B39" s="128" t="str">
        <f>VLOOKUP(A39,'[1]Rules and Conditions'!$B:$C,2,0)</f>
        <v>IF &lt;TRANSIT OPERATION.Security&gt; is in SET {1, 3} 
THEN 
    IF &lt;CONSIGNMENT-ACTIVE BORDER TRANSPORT MEANS.Estimated date and time of departure&gt; is PRESENT 
     THEN &lt;CONSIGNMENT-ACTIVE BORDER TRANSPORT MEANS.Actual date and time of departure&gt; = "N"
     ELSE &lt;CONSIGNMENT-ACTIVE BORDER TRANSPORT MEANS.Actual date and time of departure&gt; = "O"
ELSE &lt;CONSIGNMENT-ACTIVE BORDER TRANSPORT MEANS.Actual date and time of departure&gt; = "N";
IF &lt;TRANSIT OPERATION.Security&gt; is in SET {1, 3}  
THEN
   IF &lt;CONSIGNMENT-ACTIVE BORDER TRANSPORT MEANS.Actual date and time of departure&gt; is PRESENT 
   THEN &lt;CONSIGNMENT-ACTIVE BORDER TRANSPORT MEANS.Estimated date and time of departure&gt; = "N"
   ELSE &lt;CONSIGNMENT-ACTIVE BORDER TRANSPORT MEANS.Estimated date and time of departure&gt; = "O" 
ELSE &lt;CONSIGNMENT-ACTIVE BORDER TRANSPORT MEANS.Estimated date and time of departure&gt; = "N"</v>
      </c>
      <c r="C39" s="128" t="str">
        <f>VLOOKUP(A39,'[1]Rules and Conditions'!$B:$D,3,0)</f>
        <v>IF /*/TransitOperation/security is in SET {1, 3} 
THEN 
    IF /*/Consignment/ActiveBorderTransportMeans/estimatedDateAndTimeOfDeparture is PRESENT 
     THEN /*/Consignment/ActiveBorderTransportMeans/actualDateAndTimeOfDeparture = "N"
     ELSE /*/Consignment/ActiveBorderTransportMeans/actualDateAndTimeOfDeparture = "O"
ELSE /*/Consignment/ActiveBorderTransportMeans/actualDateAndTimeOfDeparture = "N";
IF /*/TransitOperation/security is in SET {1, 3}  
THEN
   IF /*/Consignment/ActiveBorderTransportMeans/actualDateAndTimeOfDeparture is PRESENT 
   THEN /*/Consignment/ActiveBorderTransportMeans/estimatedDateAndTimeOfDeparture = "N"
   ELSE /*/Consignment/ActiveBorderTransportMeans/estimatedDateAndTimeOfDeparture = "O" 
ELSE /*/Consignment/ActiveBorderTransportMeans/estimatedDateAndTimeOfDeparture = "N"</v>
      </c>
      <c r="D39" s="128"/>
    </row>
    <row r="40" spans="1:4" ht="38.25">
      <c r="A40" s="136" t="s">
        <v>4330</v>
      </c>
      <c r="B40" s="128" t="str">
        <f>VLOOKUP(A40,'[1]Rules and Conditions'!$B:$C,2,0)</f>
        <v>IF &lt;TRANSIT OPERATION.Security&gt; is in SET {1, 3}
THEN &lt;CONSIGNMENT-ACTIVE BORDER TRANSPORT MEANS.Estimated date and time of arrival&gt; = "R" 
ELSE &lt;CONSIGNMENT-ACTIVE BORDER TRANSPORT MEANS.Estimated date and time of arrival&gt; = "N"</v>
      </c>
      <c r="C40" s="128" t="str">
        <f>VLOOKUP(A40,'[1]Rules and Conditions'!$B:$D,3,0)</f>
        <v>IF /*/TransitOperation/security is in SET {1, 3}
THEN /*/Consignment/ActiveBorderTransportMeans/estimatedDateAndTimeOfArrival = "R" 
ELSE /*/Consignment/ActiveBorderTransportMeans/estimatedDateAndTimeOfArrival = "N"</v>
      </c>
      <c r="D40" s="128"/>
    </row>
    <row r="41" spans="1:4" ht="89.25">
      <c r="A41" s="136" t="s">
        <v>2681</v>
      </c>
      <c r="B41" s="128" t="str">
        <f>VLOOKUP(A41,'[1]Rules and Conditions'!$B:$C,2,0)</f>
        <v xml:space="preserve">IF &lt;CONSIGNMENT-CARRIER.Identification number&gt; is NOT a valid EORI complying with the
following pattern: &lt;xs:pattern value="[A-Z]{2}[\x21-\x7E]{1,15}"/&gt;
AND &lt;TRANSIT OPERATION.MRN&gt; 17th character is in SET {L, M} (L: Transit declaration with ENS, M: Transit declaration with ENS and EXS)
THEN &lt;CONSIGNMENT-CARRIER-SAFETY AND SECURITY IDENTIFICATION NUMBER&gt; ="R"
ELSE &lt;CONSIGNMENT-CARRIER-SAFETY AND SECURITY IDENTIFICATION NUMBER&gt; ="N";
</v>
      </c>
      <c r="C41" s="128" t="str">
        <f>VLOOKUP(A41,'[1]Rules and Conditions'!$B:$D,3,0)</f>
        <v xml:space="preserve">IF /*/Consignment/Carrier/identificationNumber is NOT a valid EORI complying with the following
pattern: &lt;xs:pattern value="[A-Z]{2}[\x21-\x7E]{1,15}"/&gt;
AND /*/TransitOperation/MRN 17th character is in SET {L, M}
THEN /*/Consignment/Carrier/SafetyAndSecurityIdentificationNumber ="R"
ELSE /*/Consignment/Carrier/SafetyAndSecurityIdentificationNumber ="N"
</v>
      </c>
      <c r="D41" s="128"/>
    </row>
    <row r="42" spans="1:4" ht="178.5">
      <c r="A42" s="136" t="s">
        <v>4331</v>
      </c>
      <c r="B42" s="128" t="str">
        <f>VLOOKUP(A42,'[1]Rules and Conditions'!$B:$C,2,0)</f>
        <v>IF &lt;TRANSIT OPERATION.Security&gt; is in SET {1,3} 
THEN 
 IF &lt;CCA15D-TRANSIT OPERATION.Specific circumstance indicator&gt; is in SET {F50, F51} 
 THEN &lt;CONSIGNMENT-TRANSPORT DOCUMENT&gt; ="R" 
 ELSE IF &lt;CCA15D-TRANSIT OPERATION.Specific circumstance indicator&gt; is EQUAL to 'F34' 
 THEN &lt;CONSIGNMENT-TRANSPORT DOCUMENT&gt; ="N" 
ELSE &lt;CONSIGNMENT-TRANSPORT DOCUMENT&gt; ="O"; 
IF &lt;TRANSIT OPERATION.Security&gt; is in SET {1,3} 
THEN 
 IF &lt; CCA15D-TRANSIT OPERATION.Specific circumstance indicator&gt; is in SET {F50, F34} 
 THEN &lt;CONSIGNMENT-HOUSE CONSIGNMENT-TRANSPORT DOCUMENT&gt; ="R" 
 ELSE IF &lt;CCA15D-TRANSIT OPERATION.Specific circumstance indicator&gt; is EQUAL to 'F51' 
 THEN &lt;CONSIGNMENT-HOUSE CONSIGNMENT-TRANSPORT DOCUMENT&gt; = "N" 
ELSE &lt;CONSIGNMENT-HOUSE CONSIGNMENT-TRANSPORT DOCUMENT&gt; ="O"</v>
      </c>
      <c r="C42" s="128" t="str">
        <f>VLOOKUP(A42,'[1]Rules and Conditions'!$B:$D,3,0)</f>
        <v>IF /*/TransitOperation/security is in SET {1,3} 
THEN 
 IF /CCA15D/TransitOperation/specificCircumstanceIndicator is in SET {F50, F51} 
 THEN /*/Consignment/TransportDocument="R" 
 ELSE IF /CCA15D/TransitOperation/specificCircumstanceIndicator is EQUAL to 'F34' 
 THEN /*/Consignment/TransportDocument="N" 
ELSE /*/Consignment/TransportDocument="O"; 
IF /*/TransitOperation/security is in SET {1,3} 
THEN 
 IF /CCA15D/TransitOperation/specificCircumstanceIndicator is in SET {F50, F34} 
 THEN /*/Consignment/HouseConsignment/TransportDocument ="R" 
 ELSE IF /CCA15D/TransitOperation/specificCircumstanceIndicator is EQUAL to 'F51' 
 THEN /*/Consignment/HouseConsignment/TransportDocument = "N" 
ELSE /*/Consignment/HouseConsignment/TransportDocument ="O"</v>
      </c>
      <c r="D42" s="128"/>
    </row>
    <row r="43" spans="1:4" ht="242.25">
      <c r="A43" s="136" t="s">
        <v>3820</v>
      </c>
      <c r="B43" s="128" t="str">
        <f>VLOOKUP(A43,'[1]Rules and Conditions'!$B:$C,2,0)</f>
        <v>IF &lt;TRANSIT OPERATION.Security&gt; is in SET {1, 3} 
THEN
  IF (&lt;CONSIGNMENT-HOUSE CONSIGNMENT-PLACE OF DELIVERY-ADDRESS.Country&gt; is in SET CL010 (CountryCodesCommunity)
  OR the first two characters of &lt;CONSIGNMENT-HOUSE CONSIGNMENT-PLACE OF DELIVERY.UN LOCODE&gt; is in SET CL010 (CountryCodesCommunity)) 
  THEN &lt;CONSIGNMENT-HOUSE CONSIGNMENT-BUYER&gt; ="R" 
  ELSE &lt;CONSIGNMENT-HOUSE CONSIGNMENT-BUYER&gt; ="O"
ELSE &lt;CONSIGNMENT-HOUSE CONSIGNMENT-BUYER&gt; ="N";
IF &lt;TRANSIT OPERATION.Security&gt; is in SET {1, 3} 
THEN
  IF (&lt;CONSIGNMENT-HOUSE CONSIGNMENT-PLACE OF DELIVERY-ADDRESS.Country&gt; is in SET CL010 (CountryCodesCommunity)
  OR the first two characters of &lt;CONSIGMENT-HOUSE CONSIGNMENT-PLACE OF DELIVERY.UN LOCODE&gt; is in SET CL010 (CountryCodesCommunity)) 
  THEN &lt;CONSIGNMENT-HOUSE CONSIGNMENT-SELLER&gt; ="R" 
  ELSE &lt;CONSIGNMENT-HOUSE CONSIGNMENT-SELLER&gt; ="O"
ELSE &lt;CONSIGNMENT-HOUSE CONSIGNMENT-SELLER&gt; ="N"</v>
      </c>
      <c r="C43" s="128" t="str">
        <f>VLOOKUP(A43,'[1]Rules and Conditions'!$B:$D,3,0)</f>
        <v>IF /*/TransitOperation/security is in SET {1, 3} 
THEN
  IF (/*/Consignment/HouseConsignment/PlaceOfDelivery/Address/country is in SET CL010 
  OR the first two characters of /*/Consignment/HouseConsignment/PlaceOfDelivery/UNLocode is in SET CL010) 
  THEN /*/Consignment/HouseConsignment/Buyer ="R" 
  ELSE /*/Consignment/HouseConsignment/Buyer ="O"
ELSE /*/Consignment/HouseConsignment/Buyer ="N";
IF /*/TransitOperation/security is in SET {1, 3} 
THEN
  IF (/*/Consignment/HouseConsignment/PlaceOfDelivery/Address/country is in SET CL010 
  OR the first two characters of /*/Consignment/HouseConsignment/PlaceOfDelivery/UNLocode is in SET CL010) 
  THEN /*/Consignment/HouseConsignment/Seller ="R" 
  ELSE /*/Consignment/HouseConsignment/Seller ="O"
ELSE /*/Consignment/HouseConsignment/Seller ="N"</v>
      </c>
      <c r="D43" s="128"/>
    </row>
    <row r="44" spans="1:4" ht="38.25">
      <c r="A44" s="136" t="s">
        <v>3821</v>
      </c>
      <c r="B44" s="128" t="str">
        <f>VLOOKUP(A44,'[1]Rules and Conditions'!$B:$C,2,0)</f>
        <v>IF &lt;TRANSIT OPERATION.Security&gt; is in SET {1, 3} 
THEN &lt;CONSIGNMENT-HOUSE CONSIGNMENT-COUNTRY OF ROUTING OF CONSIGNMENT&gt; = "R" 
ELSE &lt;CONSIGNMENT-HOUSE CONSIGNMENT-COUNTRY OF ROUTING OF CONSIGNMENT&gt; = "N"</v>
      </c>
      <c r="C44" s="128" t="str">
        <f>VLOOKUP(A44,'[1]Rules and Conditions'!$B:$D,3,0)</f>
        <v>IF /*/TransitOperation/security is in SET {1, 3} 
THEN /*/Consignment/HouseConsignment/CountryOfRoutingOfConsignment = "R" 
ELSE /*/Consignment/HouseConsignment/CountryOfRoutingOfConsignment = "N"</v>
      </c>
      <c r="D44" s="128"/>
    </row>
    <row r="45" spans="1:4" ht="229.5">
      <c r="A45" s="136" t="s">
        <v>794</v>
      </c>
      <c r="B45" s="128" t="str">
        <f>VLOOKUP(A45,'[1]Rules and Conditions'!$B:$C,2,0)</f>
        <v>IF &lt;TRANSIT OPERATION.Security&gt; is in SET {1, 3}
  THEN
      IF &lt;TRANSIT OPERATION.Specific circumstance indicator&gt; is in SET {F50, F51}
          THEN
               IF &lt;CONSIGNMENT-HOUSE CONSIGNMENT-PASSIVE BORDER TRANSPORT MEANS&gt; is PRESENT
	           THEN &lt;CONSIGNMENT-HOUSE CONSIGNMENT-CONSIGNGMENT ITEM-PASSIVE BORDER
TRANSPORT MEANS&gt; = "N"
               ELSE &lt;CONSIGNMENT-HOUSE CONSIGNMENT-CONSIGNGMENT ITEM-PASSIVE BORDER
TRANSPORT MEANS&gt; = "R"
       ELSE IF &lt;TRANSIT OPERATION.Specific circumstance indicator&gt; is EQUAL to 'F34'
            THEN
      &lt;CONSIGNMENT-HOUSE CONSIGNMENT-PASSIVE BORDER TRANSPORT MEANS&gt; = "O"
      AND  &lt;CONSIGNMENT-HOUSE CONSIGNMENT-CONSIGNGMENT ITEM-PASSIVE BORDER
TRANSPORT MEANS&gt; = "N"
  ELSE
   &lt;CONSIGNMENT-HOUSE CONSIGNMENT-PASSIVE BORDER TRANSPORT MEANS&gt; = "N"
   AND &lt;CONSIGNMENT-HOUSE CONSIGNMENT-CONSIGNGMENT ITEM-PASSIVE BORDER
TRANSPORT MEANS&gt; = "N"</v>
      </c>
      <c r="C45" s="128" t="str">
        <f>VLOOKUP(A45,'[1]Rules and Conditions'!$B:$D,3,0)</f>
        <v xml:space="preserve">IF /*/TransitOperation/security is in SET {1, 3}
  THEN
     IF /*/TransitOperation/specificCircumstanceIndicator is in SET {F50, F51}
       THEN
         IF /*/Consignment/HouseConsignment/PassiveBorderTransportMeans is PRESENT
	     THEN  /*/Consignment/HouseConsignment/ConsignmentItem/PassiveBorderTransportMeans= "N"
         ELSE	/*/Consignment/HouseConsignment/ConsignmentItem/PassiveBorderTransportMeans= "R"    
     ELSE IF /*/TransitOperation/specificCircumstanceIndicator is EQUAL to 'F34'
        THEN /*/Consignment/HouseConsignment/PassiveBorderTransportMeans = "O"
	  AND /*/Consignment/HouseConsignment/ConsignmentItem/PassiveBorderTransportMeans= "N"
  ELSE
   /*/Consignment/HouseConsignment/PassiveBorderTransportMeans= "N"
   AND /*/Consignment/HouseConsignment/ConsignmentItem/PassiveBorderTransportMeans= "N"
</v>
      </c>
      <c r="D45" s="128"/>
    </row>
    <row r="46" spans="1:4" ht="38.25">
      <c r="A46" s="136" t="s">
        <v>4332</v>
      </c>
      <c r="B46" s="128" t="str">
        <f>VLOOKUP(A46,'[1]Rules and Conditions'!$B:$C,2,0)</f>
        <v>IF &lt;GUARANTEE.Guarantee type&gt; is in SET CL076 (GuaranteeTypeWithReference)
THEN &lt;GUARANTEE.GUARANTEE REFERENCE&gt; = "R"
ELSE &lt;GUARANTEE.GUARANTEE REFERENCE&gt; = "N"</v>
      </c>
      <c r="C46" s="128" t="str">
        <f>VLOOKUP(A46,'[1]Rules and Conditions'!$B:$D,3,0)</f>
        <v>IF /*/Guarantee/guaranteeType is in SET CL076
THEN /*/Guarantee/GuaranteeReference = "R"
ELSE /*/Guarantee/GuaranteeReference = "N"</v>
      </c>
      <c r="D46" s="128"/>
    </row>
    <row r="47" spans="1:4" ht="89.25">
      <c r="A47" s="136" t="s">
        <v>3859</v>
      </c>
      <c r="B47" s="128" t="str">
        <f>VLOOKUP(A47,'[1]Rules and Conditions'!$B:$C,2,0)</f>
        <v>IF &lt;GUARANTEE.Guarantee type&gt; is in SET CL286 (GuaranteeTypeWithGRN)
THEN 
&lt;GUARANTEE.GUARANTEE REFERENCE.GRN&gt; = "R" AND 
&lt;GUARANTEE.GUARANTEE REFERENCE.Access code&gt; = "R"
ELSE 
&lt;GUARANTEE.GUARANTEE REFERENCE.GRN&gt; = "N" AND 
&lt;GUARANTEE.GUARANTEE REFERENCE.Access code&gt; = "N"</v>
      </c>
      <c r="C47" s="128" t="str">
        <f>VLOOKUP(A47,'[1]Rules and Conditions'!$B:$D,3,0)</f>
        <v>IF /*/Guarantee/guaranteeType is in SET CL286
THEN /*/Guarantee/GuaranteeReference/GRN = "R" AND /*/Guarantee/GuaranteeReference/accessCode = "R"
ELSE /*/Guarantee/GuaranteeReference/GRN = "N" AND /*/Guarantee/GuaranteeReference/accessCode = "N"</v>
      </c>
      <c r="D47" s="128"/>
    </row>
    <row r="48" spans="1:4" ht="38.25">
      <c r="A48" s="136" t="s">
        <v>4333</v>
      </c>
      <c r="B48" s="128" t="str">
        <f>VLOOKUP(A48,'[1]Rules and Conditions'!$B:$C,2,0)</f>
        <v>IF &lt;CCA15D - TRANSIT OPERATION.Security&gt; is in SET {1, 3} 
THEN &lt;HOLDER OF THE TRANSIT PROCEDURE.Identification number&gt; = "R"
ELSE &lt;HOLDER OF THE TRANSIT PROCEDURE.Identification number&gt; = "O"</v>
      </c>
      <c r="C48" s="128" t="str">
        <f>VLOOKUP(A48,'[1]Rules and Conditions'!$B:$D,3,0)</f>
        <v>IF /CCA15D/TransitOperation/security is in SET {1, 3} 
THEN /*/HolderOfTheTransitProcedure/identificationNumber = "R"
ELSE /*/HolderOfTheTransitProcedure/identificationNumber = "O"</v>
      </c>
      <c r="D48" s="128"/>
    </row>
    <row r="49" spans="1:4" ht="38.25">
      <c r="A49" s="136" t="s">
        <v>2437</v>
      </c>
      <c r="B49" s="128" t="str">
        <f>VLOOKUP(A49,'[1]Rules and Conditions'!$B:$C,2,0)</f>
        <v>IF &lt;CCA15D - TRANSIT OPERATION.Security&gt; is in SET {1, 3} 
THEN &lt;TRANSIT OPERATION.Rejection code&gt; = "N"
ELSE &lt;TRANSIT OPERATION.Rejection code&gt; ="R".</v>
      </c>
      <c r="C49" s="128" t="str">
        <f>VLOOKUP(A49,'[1]Rules and Conditions'!$B:$D,3,0)</f>
        <v>IF /CCA15D/TransitOperation/security is in SET {1, 3} 
THEN /*/TransitOperation/rejectionCode = "N"
ELSE /*/TransitOperation/rejectionCode ="R".</v>
      </c>
      <c r="D49" s="128"/>
    </row>
    <row r="50" spans="1:4" ht="38.25">
      <c r="A50" s="136" t="s">
        <v>2443</v>
      </c>
      <c r="B50" s="128" t="str">
        <f>VLOOKUP(A50,'[1]Rules and Conditions'!$B:$C,2,0)</f>
        <v>IF &lt;CCA15D - TRANSIT OPERATION.Security&gt; is in SET {1, 3}   
THEN &lt;FUNCTIONAL ERROR.Original attribute value&gt; = "N"
ELSE &lt;FUNCTIONAL ERROR.Original attribute value&gt; ="O"</v>
      </c>
      <c r="C50" s="128" t="str">
        <f>VLOOKUP(A50,'[1]Rules and Conditions'!$B:$D,3,0)</f>
        <v>IF /CCA15D/TransitOperation/security is in SET {1, 3}   
THEN /*/FunctionalError/originalAttributeValue = "N"
ELSE /*/FunctionalError/originalAttributeValue ="O"</v>
      </c>
      <c r="D50" s="128"/>
    </row>
    <row r="51" spans="1:4" ht="38.25">
      <c r="A51" s="136" t="s">
        <v>4334</v>
      </c>
      <c r="B51" s="128" t="str">
        <f>VLOOKUP(A51,'[1]Rules and Conditions'!$B:$C,2,0)</f>
        <v>IF &lt;CD056D - ENS OPERATION.ENS MRN&gt; is PRESENT
THEN &lt;FUNCTIONAL ERROR.Error description&gt; = "R"
ELSE &lt;FUNCTIONAL ERROR.Error description&gt; = "N"</v>
      </c>
      <c r="C51" s="128" t="str">
        <f>VLOOKUP(A51,'[1]Rules and Conditions'!$B:$D,3,0)</f>
        <v>IF /CD056D/ENSOperation/ENSMRN is PRESENT
THEN /*/FunctionalError/errorDescription = "R"
ELSE /*/FunctionalError/errorDescription = "N"</v>
      </c>
      <c r="D51" s="128"/>
    </row>
    <row r="52" spans="1:4" ht="38.25">
      <c r="A52" s="136" t="s">
        <v>4335</v>
      </c>
      <c r="B52" s="128" t="str">
        <f>VLOOKUP(A52,'[1]Rules and Conditions'!$B:$C,2,0)</f>
        <v>IF &lt;TRANSIT OPERATION.Reduced dataset indicator&gt; is EQUAL to '1'
THEN &lt;AUTHORISATION&gt; = "R"
ELSE &lt;AUTHORISATION&gt; = "O"</v>
      </c>
      <c r="C52" s="128" t="str">
        <f>VLOOKUP(A52,'[1]Rules and Conditions'!$B:$D,3,0)</f>
        <v>IF /*/TransitOperation/reducedDatasetIndicator is EQUAL to '1'
THEN /*/Authorisation = "R"
ELSE /*/Authorisation = "O"</v>
      </c>
      <c r="D52" s="128"/>
    </row>
    <row r="53" spans="1:4" ht="38.25">
      <c r="A53" s="136" t="s">
        <v>4336</v>
      </c>
      <c r="B53" s="128" t="str">
        <f>VLOOKUP(A53,'[1]Rules and Conditions'!$B:$C,2,0)</f>
        <v>IF &lt;TRANSIT OPERATION.Simplified procedure&gt; is EQUAL to '1'
THEN &lt;CC007C-AUTHORISATION&gt; = "R"
ELSE &lt;CC007C-AUTHORISATION&gt; = "N"</v>
      </c>
      <c r="C53" s="128" t="str">
        <f>VLOOKUP(A53,'[1]Rules and Conditions'!$B:$D,3,0)</f>
        <v>IF /*/TransitOperation/simplifiedProcedure is EQUAL to '1'
THEN /CC007C/Authorisation = "R"
ELSE /CC007C/Authorisation = "N"</v>
      </c>
      <c r="D53" s="128"/>
    </row>
    <row r="54" spans="1:4" ht="51">
      <c r="A54" s="136" t="s">
        <v>4337</v>
      </c>
      <c r="B54" s="128" t="str">
        <f>VLOOKUP(A54,'[1]Rules and Conditions'!$B:$C,2,0)</f>
        <v>IF (&lt;CCA15D - TRANSIT OPERATION.Security&gt; is in SET {1, 3} AND &lt;CC928D - ENS OPERATION.ENS MRN&gt; is PRESENT)
THEN &lt;TRANSIT OPERATION.ENS MRN&gt; = "R"
ELSE &lt;TRANSIT OPERATION.ENS MRN&gt; = "N"</v>
      </c>
      <c r="C54" s="128" t="str">
        <f>VLOOKUP(A54,'[1]Rules and Conditions'!$B:$D,3,0)</f>
        <v>IF (/CCA15D/TransitOperation/security is in SET {1, 3} AND /CC928D/ENSOperation/ENSMRN is PRESENT)
THEN /*/TransitOperation/ENSMRN = "R"
ELSE /*/TransitOperation/ENSMRN = "N"</v>
      </c>
      <c r="D54" s="128"/>
    </row>
    <row r="55" spans="1:4" ht="38.25">
      <c r="A55" s="136" t="s">
        <v>4338</v>
      </c>
      <c r="B55" s="128" t="str">
        <f>VLOOKUP(A55,'[1]Rules and Conditions'!$B:$C,2,0)</f>
        <v>IF &lt;CD004D-ENS OPERATION.ENS MRN&gt; is PRESENT 
THEN &lt;ENS OPERATION&gt; = "R" 
ELSE &lt;ENS OPERATION&gt; = "N"</v>
      </c>
      <c r="C55" s="128" t="str">
        <f>VLOOKUP(A55,'[1]Rules and Conditions'!$B:$D,3,0)</f>
        <v>IF /CD004D/ENSOperation/ENSMRN is PRESENT 
THEN /*/ENSOperation = "R" 
ELSE /*/ENSOperation = "N"</v>
      </c>
      <c r="D55" s="128"/>
    </row>
    <row r="56" spans="1:4" ht="38.25">
      <c r="A56" s="136" t="s">
        <v>4339</v>
      </c>
      <c r="B56" s="128" t="str">
        <f>VLOOKUP(A56,'[1]Rules and Conditions'!$B:$C,2,0)</f>
        <v>IF &lt;CC060D - ENS OPERATION.ENS MRN&gt; is PRESENT 
THEN &lt;TRANSIT OPERATION.Scheduled control date and time&gt; = "O"
ELSE &lt;TRANSIT OPERATION.Scheduled control date and time&gt; = "N"</v>
      </c>
      <c r="C56" s="128" t="str">
        <f>VLOOKUP(A56,'[1]Rules and Conditions'!$B:$D,3,0)</f>
        <v>IF /CC060D/ENSOperation/ENSMRN is PRESENT 
THEN /*/TransitOperation/scheduledControlDateAndTime = "O"
ELSE /*/TransitOperation/scheduledControlDateAndTime = "N"</v>
      </c>
      <c r="D56" s="128"/>
    </row>
    <row r="57" spans="1:4" ht="38.25">
      <c r="A57" s="136" t="s">
        <v>4340</v>
      </c>
      <c r="B57" s="128" t="str">
        <f>VLOOKUP(A57,'[1]Rules and Conditions'!$B:$C,2,0)</f>
        <v>IF &lt;CC060D-ENS OPERATION.ENS MRN&gt; is PRESENT 
THEN &lt;CUSTOMS OFFICE OF CONTROL&gt; = "R"
ELSE &lt;CUSTOMS OFFICE OF CONTROL&gt; = "N"</v>
      </c>
      <c r="C57" s="128" t="str">
        <f>VLOOKUP(A57,'[1]Rules and Conditions'!$B:$D,3,0)</f>
        <v>IF /CC060D/ENSOperation/ENSMRN is PRESENT 
THEN /*/CustomsOfficeOfControl = "R"
ELSE /*/CustomsOfficeOfControl = "N"</v>
      </c>
      <c r="D57" s="128"/>
    </row>
    <row r="58" spans="1:4" ht="38.25">
      <c r="A58" s="136" t="s">
        <v>4341</v>
      </c>
      <c r="B58" s="128" t="str">
        <f>VLOOKUP(A58,'[1]Rules and Conditions'!$B:$C,2,0)</f>
        <v>IF &lt;CC060D - ENS OPERATION.ENS MRN&gt; is PRESENT 
THEN &lt;CONTROL&gt; = "R"
ELSE &lt;CONTROL&gt; = "N"</v>
      </c>
      <c r="C58" s="128" t="str">
        <f>VLOOKUP(A58,'[1]Rules and Conditions'!$B:$D,3,0)</f>
        <v>IF /CC060D/ENSOperation/ENSMRN is PRESENT 
THEN /*/Control = "R"
ELSE /*/Control = "N"</v>
      </c>
      <c r="D58" s="128"/>
    </row>
    <row r="59" spans="1:4" ht="38.25">
      <c r="A59" s="136" t="s">
        <v>4342</v>
      </c>
      <c r="B59" s="128" t="str">
        <f>VLOOKUP(A59,'[1]Rules and Conditions'!$B:$C,2,0)</f>
        <v>IF the first three characters of &lt;Message recipient&gt; is EQUAL to 'NTA'
THEN &lt;INVALIDATION.Decision&gt; = "N"
ELSE &lt;INVALIDATION.Decision&gt; = "R"</v>
      </c>
      <c r="C59" s="128" t="str">
        <f>VLOOKUP(A59,'[1]Rules and Conditions'!$B:$D,3,0)</f>
        <v>IF the first three characters of /*/messageRecipient is EQUAL to 'NTA'
THEN /*/Invalidation/decision = "N"
ELSE /*/Invalidation/decision = "R"</v>
      </c>
      <c r="D59" s="128"/>
    </row>
    <row r="60" spans="1:4" ht="38.25">
      <c r="A60" s="136" t="s">
        <v>4343</v>
      </c>
      <c r="B60" s="128" t="str">
        <f>VLOOKUP(A60,'[1]Rules and Conditions'!$B:$C,2,0)</f>
        <v>IF &lt;INVALIDATION.Initiated by customs&gt; is EQUAL to '1'
THEN &lt;INVALIDATION.Request date and time&gt; = "N"
ELSE &lt;INVALIDATION.Request date and time&gt; = "R"</v>
      </c>
      <c r="C60" s="128" t="str">
        <f>VLOOKUP(A60,'[1]Rules and Conditions'!$B:$D,3,0)</f>
        <v>IF /*/Invalidation/initiatedByCustoms is EQUAL to '1'
THEN /*/Invalidation/requestDateAndTime = "N"
ELSE /*/Invalidation/requestDateAndTime = "R"</v>
      </c>
      <c r="D60" s="128"/>
    </row>
    <row r="61" spans="1:4" ht="63.75">
      <c r="A61" s="136" t="s">
        <v>3857</v>
      </c>
      <c r="B61" s="128" t="str">
        <f>VLOOKUP(A61,'[1]Rules and Conditions'!$B:$C,2,0)</f>
        <v>IF &lt;GUARANTEE.Guarantee type&gt; is EQUAL to '8' 
THEN &lt;GUARANTEE.Other guarantee reference&gt; = "R"
ELSE IF &lt;GUARANTEE.Guarantee type&gt; is EQUAL to '3'
THEN &lt;GUARANTEE.Other guarantee reference&gt; = "O" 
ELSE &lt;GUARANTEE.Other guarantee reference&gt; = "N"</v>
      </c>
      <c r="C61" s="128" t="str">
        <f>VLOOKUP(A61,'[1]Rules and Conditions'!$B:$D,3,0)</f>
        <v>IF /*/Guarantee/guaranteeType is EQUAL to '8' 
THEN /*/Guarantee/otherGuaranteeReference = "R"
ELSE IF /*/Guarantee/guaranteeType is EQUAL to '3'
THEN /*/Guarantee/otherGuaranteeReference = "O" 
ELSE /*/Guarantee/otherGuaranteeReference = "N"</v>
      </c>
      <c r="D61" s="128"/>
    </row>
    <row r="62" spans="1:4" ht="38.25">
      <c r="A62" s="136" t="s">
        <v>2507</v>
      </c>
      <c r="B62" s="128" t="str">
        <f>VLOOKUP(A62,'[1]Rules and Conditions'!$B:$C,2,0)</f>
        <v>IF &lt;HOLDER OF THE TRANSIT PROCEDURE&gt; is PRESENT 
THEN &lt;CONSIGNMENT&gt; = "N"
ELSE &lt;CONSIGNMENT&gt; = "R"</v>
      </c>
      <c r="C62" s="128" t="str">
        <f>VLOOKUP(A62,'[1]Rules and Conditions'!$B:$D,3,0)</f>
        <v>IF /*/HolderOfTheTransitProcedure is PRESENT 
THEN /*/Consignment= "N"
ELSE /*/Consignment= "R"</v>
      </c>
      <c r="D62" s="128"/>
    </row>
    <row r="63" spans="1:4" ht="38.25">
      <c r="A63" s="136" t="s">
        <v>1636</v>
      </c>
      <c r="B63" s="128" t="str">
        <f>VLOOKUP(A63,'[1]Rules and Conditions'!$B:$C,2,0)</f>
        <v>IF the first three characters of &lt;Message recipient&gt; is EQUAL to 'NTA'
THEN &lt;INVALIDATION.Justification&gt; = "R"
ELSE &lt;INVALIDATION.Justification&gt; = "O"</v>
      </c>
      <c r="C63" s="128" t="str">
        <f>VLOOKUP(A63,'[1]Rules and Conditions'!$B:$D,3,0)</f>
        <v>IF the first three characters of /*/messageRecipient is EQUAL to 'NTA'
THEN /*/Invalidation/justification = "R"
ELSE /*/Invalidation/justification = "O"</v>
      </c>
      <c r="D63" s="128"/>
    </row>
    <row r="64" spans="1:4" ht="38.25">
      <c r="A64" s="136" t="s">
        <v>2614</v>
      </c>
      <c r="B64" s="128" t="str">
        <f>VLOOKUP(A64,'[1]Rules and Conditions'!$B:$C,2,0)</f>
        <v>IF &lt;CONTROL - EXAMINATION PLACE.Place of examination&gt; is PRESENT
THEN &lt;CONTROL - EXAMINATION PLACE.Reference number&gt; = "N"
ELSE &lt;CONTROL - EXAMINATION PLACE.Reference number&gt; = "R"</v>
      </c>
      <c r="C64" s="128" t="str">
        <f>VLOOKUP(A64,'[1]Rules and Conditions'!$B:$D,3,0)</f>
        <v>IF /*/Control/ExaminationPlace/placeOfExamination is PRESENT
THEN /*/Control/ExaminationPlace/referenceNumber = "N"
ELSE /*/Control/ExaminationPlace/referenceNumber = "R"</v>
      </c>
      <c r="D64" s="128"/>
    </row>
    <row r="65" spans="1:4" ht="38.25">
      <c r="A65" s="136" t="s">
        <v>4344</v>
      </c>
      <c r="B65" s="128" t="str">
        <f>VLOOKUP(A65,'[1]Rules and Conditions'!$B:$C,2,0)</f>
        <v>IF &lt;CD928D-ENS OPERATION.ENS MRN&gt; is PRESENT 
THEN &lt;ENS OPERATION&gt; = "R" 
ELSE &lt;ENS OPERATION&gt; = "N"</v>
      </c>
      <c r="C65" s="128" t="str">
        <f>VLOOKUP(A65,'[1]Rules and Conditions'!$B:$D,3,0)</f>
        <v>IF /CD928D/ENSOperation/ENSMRN is PRESENT 
THEN /*/ENSOperation = "R" 
ELSE /*/ENSOperation = "N"</v>
      </c>
      <c r="D65" s="128"/>
    </row>
    <row r="66" spans="1:4" ht="38.25">
      <c r="A66" s="136" t="s">
        <v>4345</v>
      </c>
      <c r="B66" s="128" t="str">
        <f>VLOOKUP(A66,'[1]Rules and Conditions'!$B:$C,2,0)</f>
        <v>IF &lt;CUSTOMS OFFICE OF TRANSIT (DECLARED).Entry indicator&gt;  is PRESENT 
THEN &lt;CUSTOMS OFFICE OF TRANSIT (DECLARED).Re entry indicator&gt; = "R"
ELSE &lt;CUSTOMS OFFICE OF TRANSIT (DECLARED).Re entry indicator&gt;  = "N"</v>
      </c>
      <c r="C66" s="128" t="str">
        <f>VLOOKUP(A66,'[1]Rules and Conditions'!$B:$D,3,0)</f>
        <v>IF /*/CustomsOfficeOfTransitDeclared/entryIndicator is PRESENT 
THEN /*/CustomsOfficeOfTransitDeclared/reEntryIndicator = "R"
ELSE /*/CustomsOfficeOfTransitDeclared/reEntryIndicator = "N"</v>
      </c>
      <c r="D66" s="128"/>
    </row>
    <row r="67" spans="1:4" ht="127.5">
      <c r="A67" s="136" t="s">
        <v>4290</v>
      </c>
      <c r="B67" s="128" t="str">
        <f>VLOOKUP(A67,'[1]Rules and Conditions'!$B:$C,2,0)</f>
        <v xml:space="preserve">IF &lt;TRANSIT OPERATION.Security&gt; is in SET {1, 3} 
THEN &lt;CONSIGNMENT-HOUSE CONSIGNMENT-CONSIGNMENT ITEM- 
COMMODITY.Commodity code&gt; = "R" 
ELSE IF &lt;TRANSIT OPERATION.Declaration type&gt; is EQUAL TO 'TIR' 
AND &lt;CONSIGNMENT-HOUSE CONSIGNMENT-PREVIOUS DOCUMENT.Type&gt; IS NOT EQUAL to 'N830' (Goods declaration for exportation)
THEN &lt;CONSIGNMENT-HOUSE CONSIGNMENT-CONSIGNMENT ITEM- 
COMMODITY.Commodity code&gt; = "O" 
ELSE &lt;CONSIGNMENT-HOUSE CONSIGNMENT-CONSIGNMENT ITEM- 
COMMODITY.Commodity code&gt; = "R" </v>
      </c>
      <c r="C67" s="128" t="str">
        <f>VLOOKUP(A67,'[1]Rules and Conditions'!$B:$D,3,0)</f>
        <v>IF /*/TransitOperation/security is in SET {1, 3}
THEN /*/Consignment/HouseConsignment/ConsignmentItem/Commodity/CommodityCode = "R"
ELSE IF /*/TransitOperation/declarationType is EQUAL to 'TIR' AND   /*/Consignment/HouseConsignment/PreviousDocument/type IS NOT EQUAL to 'N830'
THEN /*/Consignment/HouseConsignment/ConsignmentItem/Commodity/CommodityCode = "O"
ELSE /*/Consignment/HouseConsignment/ConsignmentItem/Commodity/CommodityCode = "R"</v>
      </c>
      <c r="D67" s="128"/>
    </row>
    <row r="68" spans="1:4" ht="51">
      <c r="A68" s="136" t="s">
        <v>1520</v>
      </c>
      <c r="B68" s="128" t="str">
        <f>VLOOKUP(A68,'[1]Rules and Conditions'!$B:$C,2,0)</f>
        <v xml:space="preserve">"IF &lt;ENS OPERATION.ENS registration Indicator&gt; is EQUAL to '0' 
THEN &lt;ENS OPERATION.FUNCTIONAL ERROR = "R"
ELSE &lt;ENS OPERATION.FUNCTIONAL ERROR = "N"
</v>
      </c>
      <c r="C68" s="128" t="str">
        <f>VLOOKUP(A68,'[1]Rules and Conditions'!$B:$D,3,0)</f>
        <v xml:space="preserve">"IF /*/ENSOperation/ENSRegistrationIndicator is EQUAL to '0' 
THEN /*/ENSOperation/FunctionalError = "R"
ELSE /*/ENSOperation/FunctionalError = "N"
</v>
      </c>
      <c r="D68" s="128"/>
    </row>
    <row r="69" spans="1:4" ht="51">
      <c r="A69" s="136" t="s">
        <v>4346</v>
      </c>
      <c r="B69" s="128" t="str">
        <f>VLOOKUP(A69,'[1]Rules and Conditions'!$B:$C,2,0)</f>
        <v xml:space="preserve">IF &lt;CCA15D-CUSTOMS OFFICE OF DEPARTURE. Entry indicator&gt; is EQUAL to '1'
THEN &lt;CUSTOMS OFFICE OF DEPARTURE.ENS sequence number&gt; = "R"
ELSE &lt;CUSTOMS OFFICE OF DEPARTURE.ENS sequence number&gt; = "N"
</v>
      </c>
      <c r="C69" s="128" t="str">
        <f>VLOOKUP(A69,'[1]Rules and Conditions'!$B:$D,3,0)</f>
        <v xml:space="preserve">IF /CCA15D/CustomsOfficeOfDeparture/entryIndicator is EQUAL to '1'
THEN /*/CustomsOfficeOfDeparture/ENSSequenceNumber = "R"
ELSE /*/CustomsOfficeOfDeparture/ENSSequenceNumber = "N"
</v>
      </c>
      <c r="D69" s="128"/>
    </row>
    <row r="70" spans="1:4" ht="89.25">
      <c r="A70" s="136" t="s">
        <v>2898</v>
      </c>
      <c r="B70" s="128" t="str">
        <f>VLOOKUP(A70,'[1]Rules and Conditions'!$B:$C,2,0)</f>
        <v xml:space="preserve">IF (&lt;CC015C-TRANSIT OPERATION.Reduced dataset indicator&gt; is EQUAL to '1' OR 
&lt;CCA15D-TRANSIT OPERATION.Reduced dataset indicator&gt; is EQUAL to '1' OR &lt;CC013C-TRANSIT OPERATION.Reduced dataset indicator&gt; is EQUAL to '1' OR
&lt;CCA13D-TRANSIT OPERATION.Reduced dataset indicator&gt; is EQUAL to '1')
THEN &lt;CC170C-CONSIGNMENT.Inland mode of transport&gt; = "N"
ELSE &lt;CC170C-CONSIGNMENT.Inland mode of transport&gt; = "O"
 </v>
      </c>
      <c r="C70" s="128" t="str">
        <f>VLOOKUP(A70,'[1]Rules and Conditions'!$B:$D,3,0)</f>
        <v xml:space="preserve">IF (/CC015C/TransitOperation/reducedDatasetIndicator is EQUAL to '1' OR /CCA15D/Transit Operation/reducedDatasetIndicator is EQUAL to '1' OR /CC013C/TransitOperation/reducedDatasetIndicator is EQUAL to '1' OR /CCA13D/TransitOperation/reducedDatasetIndicator is EQUAL to '1')
THEN /CC170C/Consignment/inlandModeOfTransport = "N"
ELSE /CC170C/Consignment/inlandModeOfTransport = "O"
</v>
      </c>
      <c r="D70" s="128"/>
    </row>
    <row r="71" spans="1:4" ht="51">
      <c r="A71" s="136" t="s">
        <v>4347</v>
      </c>
      <c r="B71" s="128" t="str">
        <f>VLOOKUP(A71,'[1]Rules and Conditions'!$B:$C,2,0)</f>
        <v>IF &lt;CCA15D-TRANSIT OPERATION.Security&gt; is in SET {1, 3} AND &lt;CD009D-ENS OPERATION.ENS MRN&gt; is
PRESENT
THEN &lt;ENS OPERATION&gt; = "R"
ELSE &lt;ENS OPERATION&gt; = "N"</v>
      </c>
      <c r="C71" s="128" t="str">
        <f>VLOOKUP(A71,'[1]Rules and Conditions'!$B:$D,3,0)</f>
        <v>IF /CCA15D/TransitOperation/security is in SET {1, 3} AND /CD009D/ENSOperation/ENSMRN is
PRESENT
THEN /*/ENSOperation = "R"
ELSE /*/ENSOperation = "N"</v>
      </c>
      <c r="D71" s="128"/>
    </row>
    <row r="72" spans="1:4" ht="38.25">
      <c r="A72" s="136" t="s">
        <v>4348</v>
      </c>
      <c r="B72" s="128" t="str">
        <f>VLOOKUP(A72,'[1]Rules and Conditions'!$B:$C,2,0)</f>
        <v>IF &lt;CCA15D-TRANSIT OPERATION.SECURITY&gt; is in SET {1, 3} 
THEN &lt;ENS OPERATION&gt; = "R" 
ELSE &lt;ENS OPERATION&gt; = "N"</v>
      </c>
      <c r="C72" s="128" t="str">
        <f>VLOOKUP(A72,'[1]Rules and Conditions'!$B:$D,3,0)</f>
        <v>IF /CCA15D/TransitOperation/security is in SET {1, 3} 
THEN /*/ENSOperation = "R" 
ELSE /*/ENSOperation = "N"</v>
      </c>
      <c r="D72" s="128"/>
    </row>
    <row r="73" spans="1:4" ht="38.25">
      <c r="A73" s="136" t="s">
        <v>4349</v>
      </c>
      <c r="B73" s="128" t="str">
        <f>VLOOKUP(A73,'[1]Rules and Conditions'!$B:$C,2,0)</f>
        <v>IF &lt;CD060D-ENS OPERATION.ENS MRN&gt; is PRESENT 
THEN &lt;ENS OPERATION&gt; = "R" 
ELSE &lt;ENS OPERATION&gt; = "N"</v>
      </c>
      <c r="C73" s="128" t="str">
        <f>VLOOKUP(A73,'[1]Rules and Conditions'!$B:$D,3,0)</f>
        <v>IF /CD060D/ENSOperation/ENSMRN is PRESENT 
THEN /*/ENSOperation = "R" 
ELSE /*/ENSOperation = "N"</v>
      </c>
      <c r="D73" s="128"/>
    </row>
    <row r="74" spans="1:4" ht="38.25">
      <c r="A74" s="136" t="s">
        <v>4350</v>
      </c>
      <c r="B74" s="128" t="str">
        <f>VLOOKUP(A74,'[1]Rules and Conditions'!$B:$C,2,0)</f>
        <v>IF &lt;CD056D-ENS OPERATION.ENS MRN&gt; is PRESENT 
THEN &lt;ENS OPERATION&gt; = "R" 
ELSE &lt;ENS OPERATION&gt; = "N"</v>
      </c>
      <c r="C74" s="128" t="str">
        <f>VLOOKUP(A74,'[1]Rules and Conditions'!$B:$D,3,0)</f>
        <v>IF /CD056D/ENSOperation/ENSMRN is PRESENT 
THEN /*/ENSOperation = "R" 
ELSE /*/ENSOperation = "N"</v>
      </c>
      <c r="D74" s="128"/>
    </row>
    <row r="75" spans="1:4" ht="51">
      <c r="A75" s="136" t="s">
        <v>4351</v>
      </c>
      <c r="B75" s="128" t="str">
        <f>VLOOKUP(A75,'[1]Rules and Conditions'!$B:$C,2,0)</f>
        <v xml:space="preserve">"IF &lt;ENS OPERATION.ENS registration indicator&gt; is EQUAL to '1' 
THEN &lt;ENS OPERATION.ENS MRN&gt; = "R" AND &lt;ENS OPERATION.ENS registration date and time&gt; = "R"
ELSE &lt;ENS OPERATION.ENS MRN&gt; = "N" AND &lt;ENS OPERATION.ENS registration date and time&gt; = "N"
</v>
      </c>
      <c r="C75" s="128" t="str">
        <f>VLOOKUP(A75,'[1]Rules and Conditions'!$B:$D,3,0)</f>
        <v xml:space="preserve">"IF /*/ENSOperation/ENSregistrationindicator is EQUAL to '1' 
THEN /*/ENSOperation/ENSMRN = "R" AND /*/ENSOperation/ENSRegistrationDateAndTime = "R"
ELSE /*/ENSOperation/ENSMRN = "N" AND /*/ENSOperation/ENSRegistrationDateAndTime = "N"
</v>
      </c>
      <c r="D75" s="128"/>
    </row>
    <row r="76" spans="1:4" ht="63.75">
      <c r="A76" s="136" t="s">
        <v>3183</v>
      </c>
      <c r="B76" s="128" t="str">
        <f>VLOOKUP(A76,'[1]Rules and Conditions'!$B:$C,2,0)</f>
        <v>IF &lt; REFERRAL REQUEST DETAILS-CONSIGNMENT-TRANSPORT DOCUMENT.Reference number&gt; is PRESENT
THEN &lt; REFERRAL REQUEST DETAILS-CONSIGNMENT-HOUSE CONSIGNMENT&gt;="N"
ELSE &lt; REFERRAL REQUEST DETAILS-CONSIGNMENT-HOUSE CONSIGNMENT&gt;="R"</v>
      </c>
      <c r="C76" s="128" t="str">
        <f>VLOOKUP(A76,'[1]Rules and Conditions'!$B:$D,3,0)</f>
        <v xml:space="preserve">IF /*/ReferralRequestDetails/Consignment/TransportDocument/referenceNumber is PRESENT
THEN /*/ReferralRequestDetails/Consignment/HouseConsignment = "N"
ELSE /*/ReferralRequestDetails/Consignment/HouseConsignment = "R"
</v>
      </c>
      <c r="D76" s="128"/>
    </row>
    <row r="77" spans="1:4" ht="127.5">
      <c r="A77" s="136" t="s">
        <v>3816</v>
      </c>
      <c r="B77" s="128" t="str">
        <f>VLOOKUP(A77,'[1]Rules and Conditions'!$B:$C,2,0)</f>
        <v>IF &lt;TRANSIT OPERATION.Security&gt; is EQUAL to '0'
THEN &lt;CONSIGNMENT-TRANSPORT CHARGES&gt; = "N"
AND &lt;CONSIGNMENT-HOUSE CONSIGNMENT-TRANSPORT CHARGES&gt; = "N"
ELSE 
   IF &lt;TRANSIT OPERATION.Security&gt; is in SET {1, 3} 
   THEN &lt;CONSIGNMENT-TRANSPORT CHARGES&gt; = "R" 
   AND &lt;CONSIGNMENT-HOUSE CONSIGNMENT-TRANSPORT CHARGES&gt; = "R"
   ELSE IF &lt;CONSIGNMENT-TRANSPORT CHARGES&gt; is PRESENT  
THEN &lt;CONSIGNMENT-HOUSE CONSIGNMENT-TRANSPORT CHARGES&gt; = "N"
ELSE &lt;CONSIGNMENT-TRANSPORT CHARGES&gt; = "O"</v>
      </c>
      <c r="C77" s="128" t="str">
        <f>VLOOKUP(A77,'[1]Rules and Conditions'!$B:$D,3,0)</f>
        <v>IF /*/TransitOperation/security is EQUAL to '0'
THEN /*/Consignment/TransportCharges = "N"
AND /*/Consignment/HouseConsignment/TransportCharges = "N"
ELSE 
   IF /*/TransitOperation/security is in SET {1, 3} 
   THEN /*/Consignment/TransportCharges = "R" 
   AND /*/Consignment/HouseConsignment/TransportCharges = "R"
ELSE IF /*/Consignment/TransportCharges is PRESENT  
THEN /*/Consignment/HouseConsignment/TransportCharges = "N"
ELSE /*/Consignment/TransportCharges = "O"</v>
      </c>
      <c r="D77" s="128"/>
    </row>
    <row r="78" spans="1:4" ht="114.75">
      <c r="A78" s="136" t="s">
        <v>4352</v>
      </c>
      <c r="B78" s="128" t="str">
        <f>VLOOKUP(A78,'[1]Rules and Conditions'!$B:$C,2,0)</f>
        <v>IF &lt;TRANSIT OPERATION.Security&gt; is in SET {1, 3}
THEN
&lt;CONSIGNMENT-PLACE OF UNLOADING&gt; = "R"
ELSE
IF &lt;TRANSIT OPERATION.Security&gt; is EQUAL to '0'
THEN
&lt;CONSIGNMENT-PLACE OF UNLOADING&gt; = "N"
ELSE
&lt;CONSIGNMENT-PLACE OF UNLOADING&gt; = "O"</v>
      </c>
      <c r="C78" s="128" t="str">
        <f>VLOOKUP(A78,'[1]Rules and Conditions'!$B:$D,3,0)</f>
        <v>IF /*/TransitOperation/security is in SET {1, 3}
THEN
/*/Consignment/PlaceOfUnloading = "R"
ELSE
IF /*/TransitOperation/security is EQUAL to '0'
THEN
/*/Consignment/PlaceOfUnloading = "N"
ELSE
/*/Consignment/PlaceOfUnloading = "O"</v>
      </c>
      <c r="D78" s="128"/>
    </row>
    <row r="79" spans="1:4" ht="89.25">
      <c r="A79" s="136" t="s">
        <v>2767</v>
      </c>
      <c r="B79" s="128" t="str">
        <f>VLOOKUP(A79,'[1]Rules and Conditions'!$B:$C,2,0)</f>
        <v>IF &lt;CC141C-ENQUIRY.Text&gt; is PRESENT
   THEN
         IF &lt;CC141C-CUSTOMS OFFICE OF DESTINATION (ACTUAL)&gt; is PRESENT
         THEN &lt;CC141C-CONSIGNMENT&gt; = "O"
         ELSE &lt;CC141C-CONSIGNMENT&gt; = "R"
ELSE &lt;CC141C-CUSTOMS OFFICE OF DESTINATION (ACTUAL)&gt; = "N" 
AND &lt;CC141C-CONSIGNMENT&gt; = "N"</v>
      </c>
      <c r="C79" s="128" t="str">
        <f>VLOOKUP(A79,'[1]Rules and Conditions'!$B:$D,3,0)</f>
        <v>IF /CC141C/Enquiry/text is PRESENT
THEN
       IF /CC141C/CustomsOfficeOfDestinationActual is PRESENT
       THEN /CC141C/Consignment = "O"
        ELSE /CC141C/Consignment = "R"
ELSE /CC141C/CustomsOfficeOfDestinationActual = "N"
AND /CC141C/Consignment = "N"</v>
      </c>
      <c r="D79" s="128"/>
    </row>
    <row r="80" spans="1:4" ht="63.75">
      <c r="A80" s="136" t="s">
        <v>2776</v>
      </c>
      <c r="B80" s="128" t="str">
        <f>VLOOKUP(A80,'[1]Rules and Conditions'!$B:$C,2,0)</f>
        <v xml:space="preserve">IF &lt;CC141C-ENQUIRY.TC11 delivery date&gt; is PRESENT
THEN &lt;CC141C-ENQUIRY.Text&gt; = "R"
ELSE &lt;CC141C-ENQUIRY.Text&gt; = "O"
</v>
      </c>
      <c r="C80" s="128" t="str">
        <f>VLOOKUP(A80,'[1]Rules and Conditions'!$B:$D,3,0)</f>
        <v>IF /CC141C/Enquiry/TC11DeliveryDate is PRESENT
THEN /CC141C/Enquiry/text = "R"
ELSE /CC141C/Enquiry/text = "O"</v>
      </c>
      <c r="D80" s="128"/>
    </row>
    <row r="81" spans="1:4" ht="114.75">
      <c r="A81" s="136" t="s">
        <v>1766</v>
      </c>
      <c r="B81" s="128" t="str">
        <f>VLOOKUP(A81,'[1]Rules and Conditions'!$B:$C,2,0)</f>
        <v xml:space="preserve">IF &lt;CONSIGNMENT-INCIDENT.Code&gt; is in SET {2, 4, 7} 
THEN &lt;CONSIGNMENT-INCIDENT-TRANSPORT EQUIPMENT&gt; = "R" AND 
&lt;CONSIGNMENT-INCIDENT-TRANSHIPMENT&gt; = "N" 
ELSE IF &lt;CONSIGNMENT-INCIDENT.Code&gt; is in SET {3, 6, 8} 
THEN &lt;CONSIGNMENT-INCIDENT-TRANSPORT EQUIPMENT&gt; = "O" AND 
&lt;CONSIGNMENT-INCIDENT-TRANSHIPMENT&gt; = "R" 
ELSE 
&lt;CONSIGNMENT-INCIDENT-TRANSPORT EQUIPMENT&gt; = "N" AND 
&lt;CONSIGNMENT-INCIDENT-TRANSHIPMENT&gt; = "N" </v>
      </c>
      <c r="C81" s="128" t="str">
        <f>VLOOKUP(A81,'[1]Rules and Conditions'!$B:$D,3,0)</f>
        <v xml:space="preserve">IF /*/Consignment/Incident/code is in SET {2, 4, 7}
THEN /*/Consignment/Incident/TransportEquipment = "R" AND 
/*/Consignment/Incident/Transhipment = "N" 
ELSE IF /*/Consignment/Incident/code is in SET {3, 6, 8} 
THEN /*/Consignment/Incident/TransportEquipment = "O" AND 
/*/Consignment/Incident/Transhipment = "R" 
ELSE 
/*/Consignment/Incident/TransportEquipment = "N" AND 
/*/ Consignment/Incident/Transhipment = "N" </v>
      </c>
      <c r="D81" s="128"/>
    </row>
    <row r="82" spans="1:4" ht="409.5">
      <c r="A82" s="136" t="s">
        <v>186</v>
      </c>
      <c r="B82" s="128" t="str">
        <f>VLOOKUP(A82,'[1]Rules and Conditions'!$B:$C,2,0)</f>
        <v>IF &lt;HOLDER OF THE TRANSIT PROCEDURE.Identification number&gt; is PRESENT
AND &lt;HOLDER OF THE TRANSIT PROCEDURE.Identification number&gt; is a valid identifier in the European EOS (Economic Operators Systems) verified by the EU Member State receiving or sending this message), OR is a valid identifier in the DB of the CTC country receiving or sending this message
THEN 
         &lt;HOLDER OF THE TRANSIT PROCEDURE.Name&gt; = "N" AND
        &lt;HOLDER OF THE TRANSIT PROCEDURE-ADDRESS&gt; = "N"
ELSE 
         &lt;HOLDER OF THE TRANSIT PROCEDURE.Name&gt; = "R" AND
         &lt;HOLDER OF THE TRANSIT PROCEDURE-ADDRESS&gt; = "R";
IF &lt;CONSIGNMENT-CONSIGNOR.Identification number&gt; is PRESENT
AND &lt;CONSIGNMENT-CONSIGNOR.Identification number&gt; is a valid identifier in the European EOS (Economic Operators Systems) verified by the EU Member State receiving or sending this message), OR is a valid identifier in the DB of the CTC country receiving or sending this message
THEN 
       &lt;CONSIGNMENT-CONSIGNOR.Name&gt; = "N" AND
       &lt;CONSIGNMENT-CONSIGNOR-ADDRESS&gt; = "N"
ELSE 
      &lt;CONSIGNMENT-CONSIGNOR.Name&gt; = "R" AND
     &lt;CONSIGNMENT-CONSIGNOR-ADDRESS&gt; = "R";
IF &lt;CONSIGNMENT-CONSIGNEE.Identification number&gt; is PRESENT
AND &lt;CONSIGNMENT-CONSIGNEE.Identification number&gt; is a valid identifier in the European EOS (Economic Operators Systems) verified by the EU Member State receiving or sending this message), OR is a valid identifier in the DB of the CTC country receiving or sending this message
THEN 
      &lt;CONSIGNMENT-CONSIGNEE.Name&gt; = "N" AND
      &lt;CONSIGNMENT-CONSIGNEE-ADDRESS&gt; = "N"
ELSE 
      &lt;CONSIGNMENT-CONSIGNEE.Name&gt; = "R" AND
      &lt;CONSIGNMENT-CONSIGNEE-ADDRESS&gt; = "R";
IF &lt;CONSIGNMENT-HOUSE CONSIGNMENT-CONSIGNOR.Identification number&gt; is PRESENT
AND &lt;CONSIGNMENT-HOUSE CONSIGNMENT-CONSIGNOR.Identification number is a valid identifier in the European EOS (Economic Operators Systems) verified by the EU Member State receiving or sending this message), OR is a valid identifier in the DB of the CTC country receiving or sending this message
THEN 
      &lt;CONSIGNMENT-HOUSE CONSIGNMENT-CONSIGNOR.Name&gt; = "N" AND
     &lt;CONSIGNMENT-HOUSE CONSIGNMENT-CONSIGNOR-ADDRESS&gt; = "N"
ELSE 
      &lt;CONSIGNMENT-HOUSE CONSIGNMENT-CONSIGNOR.Name&gt; = "R" AND
      &lt;CONSIGNMENT-HOUSE CONSIGNMENT-CONSIGNOR-ADDRESS&gt; = "R";
IF &lt;CONSIGNMENT-HOUSE CONSIGNMENT-CONSIGNEE.Identification number&gt; is PRESENT
AND &lt;CONSIGNMENT-HOUSE CONSIGNMENT-CONSIGNEE.Identification number&gt; 
is a valid identifier in the European EOS (Economic Operators Systems) verified by the EU Member State receiving or sending this message), OR is a valid identifier in the DB of the CTC country receiving or sending this message
THEN 
       &lt;CONSIGNMENT-HOUSE CONSIGNMENT-CONSIGNEE.Name&gt; = "N" AND
      &lt;CONSIGNMENT-HOUSE CONSIGNMENT-CONSIGNEE-ADDRESS&gt; = "N"
ELSE 
      &lt;CONSIGNMENT-HOUSE CONSIGNMENT-CONSIGNEE.Name&gt; = "R" AND
     &lt;CONSIGNMENT-HOUSE CONSIGNMENT-CONSIGNEE-ADDRESS&gt; = "R";
IF &lt;GUARANTOR.Identification number&gt; is PRESENT AND &lt;GUARANTOR.Identification number&gt; 
is a valid identifier in the European EOS (Economic Operators Systems) verified by the EU Member State receiving or sending this message), OR is a valid identifier in the DB of the CTC country receiving or sending this message
THEN 
     &lt;GUARANTOR.Name&gt; = "N" AND 
     &lt;GUARANTOR-ADDRESS&gt; = "N"
ELSE 
     &lt;GUARANTOR.Name&gt; = "R" AND 
&lt;GUARANTOR-ADDRESS&gt; = "R"</v>
      </c>
      <c r="C82" s="128" t="str">
        <f>VLOOKUP(A82,'[1]Rules and Conditions'!$B:$D,3,0)</f>
        <v>IF /*/HolderOfTheTransitProcedure/identificationNumber is PRESENT AND 
/*/HolderOfTheTransitProcedure/identificationNumber is a valid identifier in the European EOS (Economic Operators Systems) verified by the EU Member State receiving or sending this message), OR is a valid identifier in the DB of the CTC country receiving or sending this message
THEN 
     /*/HolderOfTheTransitProcedure/name="N" AND
     /*/HolderOfTheTransitProcedure/Address="N"
ELSE 
      /*/HolderOfTheTransitProcedure/name="R" AND 
      /*/HolderOfTheTransitProcedure/Address="R";
IF /*/Consignment/Consignor/identificationNumber is PRESENT AND /*/Consignment/Consignor/identificationNumber is a valid identifier in the European EOS (Economic Operators Systems) verified by the EU Member State receiving or sending this message), OR is a valid identifier in the DB of the CTC country receiving or sending this message
THEN 
         /*/Consignment/Consignor/name="N" AND 
        /*/Consignment/Consignor/Address="N"
ELSE 
       /*/Consignment/Consignor/name="R" AND 
      /*/Consignment/Consignor/Address="R";
IF /*/Consignment/Consignee/identificationNumber is PRESENT
AND /*/Consignment/Consignee/identificationNumber is a valid identifier in the European EOS (Economic Operators Systems) verified by the EU Member State receiving or sending this message), OR is a valid identifier in the DB of the CTC country receiving or sending this message
THEN 
       /*/Consignment/Consignee/name="N" AND 
       /*/Consignment/Consignee/Address="N"
ELSE 
      /*/Consignment/Consignee/name="R" AND 
     /*/Consignment/Consignee/Address="R";
IF /*/Consignment/HouseConsignment/Consignor/identificationNumber is PRESENT
AND /*/Consignment/HouseConsignment/Consignor/identificationNumber is a valid identifier in the European EOS (Economic Operators Systems) verified by the EU Member State receiving or sending this message), OR is a valid identifier in the DB of the CTC country receiving or sending this message
THEN 
       /*/Consignment/HouseConsignment/Consignor/name="N" AND
      /*/Consignment/HouseConsignment/Consignor/Address="N"
ELSE 
     /*/Consignment/HouseConsignment/Consignor/name="R" AND
     /*/Consignment/HouseConsignment/Consignor/Address="R";
IF /*/Consignment/HouseConsignment/Consignee/identificationNumber is PRESENT
AND /*/Consignment/HouseConsignment/Consignee/identificationNumber is a valid identifier in the European EOS (Economic Operators Systems) verified by the EU Member State receiving or sending this message), OR is a valid identifier in the DB of the CTC country receiving or sending this message
THEN 
       /*/Consignment/HouseConsignment/Consignee/name="N" AND
      /*/Consignment/HouseConsignment/Consignee/Address="N"
ELSE 
     /*/Consignment/HouseConsignment/Consignee/name="R" AND
    /*/Consignment/HouseConsignment/Consignee/Address="R";
IF /*/Guarantor/identificationNumber is PRESENT AND 
/*/Guarantor/identificationNumber is a valid identifier in the European EOS (Economic Operators Systems) verified by the EU Member State receiving or sending this message), OR is a valid identifier in the DB of the CTC country receiving or sending this message
THEN 
      /*/Guarantor/name="N" AND 
     /*/Guarantor/Address="N"
ELSE 
     /*/Guarantor/name="R" AND 
    /*/Guarantor/Address="R";</v>
      </c>
      <c r="D82" s="128"/>
    </row>
    <row r="83" spans="1:4" ht="409.5">
      <c r="A83" s="136" t="s">
        <v>185</v>
      </c>
      <c r="B83" s="128" t="str">
        <f>VLOOKUP(A83,'[1]Rules and Conditions'!$B:$C,2,0)</f>
        <v>IF &lt;TRANSIT OPERATION.Security&gt; is in SET {1, 3} 
THEN &lt;HOLDER OF THE TRANSIT PROCEDURE.Name&gt; = "R" 
AND &lt;HOLDER OF THE TRANSIT PROCEDURE-ADDRESS&gt; = "R" 
ELSE
IF &lt;HOLDER OF THE TRANSIT PROCEDURE.Identification number&gt; is PRESENT AND 
&lt;HOLDER OF THE TRANSIT PROCEDURE.Identification number&gt; is a valid identifier in the European EOS (Economic Operators Systems) verified by the EU Member State receiving or sending this message), OR is a valid identifier in the DB of the CTC country receiving or sending this message
THEN 
     &lt;HOLDER OF THE TRANSIT PROCEDURE.Name&gt;="N" AND
     &lt;HOLDER OF THE TRANSIT PROCEDURE-ADDRESS&gt;="N"
ELSE 
      &lt;HOLDER OF THE TRANSIT PROCEDURE.Name&gt;="R" AND 
      &lt;HOLDER OF THE TRANSIT PROCEDURE-ADDRESS&gt;="R";
IF &lt;TRANSIT OPERATION.Security&gt; is in SET {1, 3} 
THEN &lt;CONSIGNMENT-CONSIGNOR.Name&gt; = "R" 
AND &lt;CONSIGNMENT-CONSIGNOR - ADDRESS&gt; = "R" 
ELSE
IF &lt;CONSIGNMENT-CONSIGNOR.Identification number&gt; is PRESENT AND &lt;CONSIGNMENT-CONSIGNOR.Identification number&gt; is a valid identifier in the European EOS (Economic Operators Systems) verified by the EU Member State receiving or sending this message), OR is a valid identifier in the DB of the CTC country receiving or sending this message
THEN 
         &lt;CONSIGNMENT-CONSIGNOR.Name&gt;="N" AND 
        &lt;CONSIGNMENT-CONSIGNOR-ADDRESS&gt;="N"
ELSE 
       &lt;CONSIGNMENT-CONSIGNOR.Name&gt;="R" AND 
      &lt;CONSIGNMENT-CONSIGNOR-ADDRESS&gt;="R";
IF TRANSIT OPERATION.Security&gt; is in SET {1, 3} 
THEN &lt;CONSIGNMENT-CONSIGNEE.Name&gt; = "R" 
AND &lt;CONSIGNMENT-CONSIGNEE-ADDRESS&gt; = "R"
ELSE
IF &lt;CONSIGNMENT-CONSIGNEE.Identification number&gt; is PRESENT
AND &lt;CONSIGNMENT-CONSIGNEE.Identification number&gt; is a valid identifier in the European EOS (Economic Operators Systems) verified by the EU Member State receiving or sending this message), OR is a valid identifier in the DB of the CTC country receiving or sending this message
THEN 
       &lt;CONSIGNMENT-CONSIGNEE.Name&gt;="N" AND 
       &lt;CONSIGNMENT-CONSIGNEE-ADDRESS&gt;="N"
ELSE 
      &lt;CONSIGNMENT-CONSIGNEE.Name&gt;="R" AND 
     &lt;CONSIGNMENT-CONSIGNEE-ADDRESS&gt;="R";
IF &lt;TRANSIT OPERATION.Specific circumstance indicator&gt; is EQUAL to 'F34'
THEN &lt;CONSIGNMENT-HOUSE CONSIGNMENT-CONSIGNOR.Name&gt; ="R"
AND &lt;CONSIGNMENT-HOUSE CONSIGNMENT-CONSIGNOR-ADDRESS&gt; ="R"
ELSE
IF &lt;CONSIGNMENT-HOUSE CONSIGNMENT-CONSIGNOR.Identification number&gt; is PRESENT
AND &lt;CONSIGNMENT-HOUSE CONSIGNMENT-CONSIGNOR.Identification number&gt; is a valid identifier in the European EOS (Economic Operators Systems) verified by the EU Member State receiving or sending this message), OR is a valid identifier in the DB of the CTC country receiving or sending this message
THEN 
       &lt;CONSIGNMENT-HOUSE CONSIGNMENT-CONSIGNOR.Name&gt;="N" AND
      &lt;CONSIGNMENT-HOUSE CONSIGNMENT-CONSIGNOR-ADDRESS&gt;="N"
ELSE 
     &lt;CONSIGNMENT-HOUSE CONSIGNMENT-CONSIGNOR.Name&gt;="R" AND
     &lt;CONSIGNMENT-HOUSE CONSIGNMENT-CONSIGNOR-ADDRESS&gt;="R";
IF &lt;TRANSIT OPERATION.Specific circumstance indicator&gt; is EQUAL to 'F34'
THEN &lt;CONSIGNMENT-HOUSE CONSIGNMENT-CONSIGNEE.Name&gt; ="R"
AND &lt;CONSIGNMENT-HOUSE CONSIGNMENT-CONSIGNEE-ADDRESS ="R"
ELSE
IF &lt;CONSIGNMENT-HOUSE CONSIGNMENT-CONSIGNEE.Identification number&gt; is PRESENT
AND &lt;CONSIGNMENT-HOUSE CONSIGNMENT-CONSIGNEE.Identification number&gt; is a valid identifier in the European EOS (Economic Operators Systems) verified by the EU Member State receiving or sending this message), OR is a valid identifier in the DB of the CTC country receiving or sending this message
THEN 
       &lt;CONSIGNMENT-HOUSE CONSIGNMENT-CONSIGNEE.Name&gt;="N" AND
      &lt;CONSIGNMENT-HOUSE CONSIGNMENT-CONSIGNEE-ADDRESS&gt;="N"
ELSE 
     &lt;CONSIGNMENT-HOUSE CONSIGNMENT-CONSIGNEE.Name&gt;="R" AND
    &lt;CONSIGNMENT-HOUSE CONSIGNMENT-CONSIGNEE-ADDRESS&gt;="R";</v>
      </c>
      <c r="C83" s="128" t="str">
        <f>VLOOKUP(A83,'[1]Rules and Conditions'!$B:$D,3,0)</f>
        <v>IF /*/TransitOperation/security is in SET {1, 3} 
THEN /*/HolderOfTheTransitProcedure/name = "R" 
AND /*/HolderOfTheTransitProcedure/Address = "R" 
ELSE
IF /*/HolderOfTheTransitProcedure/identificationNumber is PRESENT AND 
/*/HolderOfTheTransitProcedure/identificationNumber is a valid identifier in the European EOS (Economic Operators Systems) verified by the EU Member State receiving or sending this message), OR is a valid identifier in the DB of the CTC country receiving or sending this message
THEN 
     /*/HolderOfTheTransitProcedure/name="N" AND
     /*/HolderOfTheTransitProcedure/Address="N"
ELSE 
      /*/HolderOfTheTransitProcedure/name="R" AND 
      /*/HolderOfTheTransitProcedure/Address="R";
IF /*/TransitOperation/security is in SET {1, 3} 
THEN /*/Consignment/Consignor/name = "R" 
AND /*/Consignment/Consignor/Address = "R" 
ELSE
IF /*/Consignment/Consignor/identificationNumber is PRESENT AND /*/Consignment/Consignor/identificationNumber is a valid identifier in the European EOS (Economic Operators Systems) verified by the EU Member State receiving or sending this message), OR is a valid identifier in the DB of the CTC country receiving or sending this message
THEN 
         /*/Consignment/Consignor/name="N" AND 
        /*/Consignment/Consignor/Address="N"
ELSE 
       /*/Consignment/Consignor/name="R" AND 
      /*/Consignment/Consignor/Address="R";
IF /*/TransitOperation/security is in SET {1, 3} 
THEN /*/Consignment/Consignee/name = "R" 
AND /*/Consignment/Consignee/Address = "R"
ELSE
IF /*/Consignment/Consignee/identificationNumber is PRESENT
AND /*/Consignment/Consignee/identificationNumber is a valid identifier in the European EOS (Economic Operators Systems) verified by the EU Member State receiving or sending this message), OR is a valid identifier in the DB of the CTC country receiving or sending this message
THEN 
       /*/Consignment/Consignee/name="N" AND 
       /*/Consignment/Consignee/Address="N"
ELSE 
      /*/Consignment/Consignee/name="R" AND 
     /*/Consignment/Consignee/Address="R";
IF /*/TransitOperation/specificCircumstanceIndicator is EQUAL to 'F34'
THEN /*/Consignment/HouseConsignment/Consignor/name ="R"
AND /*/Consignment/HouseConsignment/Consignor/Address ="R"
ELSE
IF /*/Consignment/HouseConsignment/Consignor/identificationNumber is PRESENT
AND /*/Consignment/HouseConsignment/Consignor/identificationNumber is a valid identifier in the European EOS (Economic Operators Systems) verified by the EU Member State receiving or sending this message), OR is a valid identifier in the DB of the CTC country receiving or sending this message
THEN 
       /*/Consignment/HouseConsignment/Consignor/name="N" AND
      /*/Consignment/HouseConsignment/Consignor/Address="N"
ELSE 
     /*/Consignment/HouseConsignment/Consignor/name="R" AND
     /*/Consignment/HouseConsignment/Consignor/Address="R";
IF /*/TransitOperation/specificCircumstanceIndicator is EQUAL to 'F34'
THEN /*/Consignment/HouseConsignment/Consignee/name ="R"
AND /*/Consignment/HouseConsignment/Consignee/Address ="R"
ELSE
IF /*/Consignment/HouseConsignment/Consignee/identificationNumber is PRESENT
AND /*/Consignment/HouseConsignment/Consignee/identificationNumber is a valid identifier in the European EOS (Economic Operators Systems) verified by the EU Member State receiving or sending this message), OR is a valid identifier in the DB of the CTC country receiving or sending this message
THEN 
       /*/Consignment/HouseConsignment/Consignee/name="N" AND
      /*/Consignment/HouseConsignment/Consignee/Address="N"
ELSE 
     /*/Consignment/HouseConsignment/Consignee/name="R" AND
    /*/Consignment/HouseConsignment/Consignee/Address="R";</v>
      </c>
      <c r="D83" s="128"/>
    </row>
    <row r="84" spans="1:4" ht="76.5">
      <c r="A84" s="136" t="s">
        <v>4353</v>
      </c>
      <c r="B84" s="128" t="str">
        <f>VLOOKUP(A84,'[1]Rules and Conditions'!$B:$C,2,0)</f>
        <v>IF &lt;CONSIGNMENT-HOUSE CONSIGNMENT-CONSIGNMENT ITEM-PREVIOUS DOCUMENT.Quantity&gt; is PRESENT
THEN &lt;CONSIGNMENT-HOUSE CONSIGNMENT-CONSIGNMENT ITEM-PREVIOUS DOCUMENT.Measurement unit and qualifier&gt; = "R"
ELSE &lt;CONSIGNMENT-HOUSE CONSIGNMENT-CONSIGNMENT ITEM-PREVIOUS DOCUMENT.Measurement unit and qualifier&gt; = "N"</v>
      </c>
      <c r="C84" s="128" t="str">
        <f>VLOOKUP(A84,'[1]Rules and Conditions'!$B:$D,3,0)</f>
        <v>IF /*/Consignment/HouseConsignment/ConsignmentItem/PreviousDocument/quantity&gt; is PRESENT
THEN  /*/Consignment/HouseConsignment/ConsignmentItem/PreviousDocument/measurementUnitAndQualifier = "R"
ELSE /*/Consignment/HouseConsignment/ConsignmentItem/PreviousDocument/measurementUnitAndQualifier = "N"</v>
      </c>
      <c r="D84" s="128"/>
    </row>
    <row r="85" spans="1:4" ht="38.25">
      <c r="A85" s="136" t="s">
        <v>4354</v>
      </c>
      <c r="B85" s="128" t="str">
        <f>VLOOKUP(A85,'[1]Rules and Conditions'!$B:$C,2,0)</f>
        <v>IF &lt;CC141C-ENQUIRY.TC11 delivery date&gt; is PRESENT
THEN &lt;CC141C-CUSTOMS OFFICE OF DESTINATION (ACTUAL)&gt; = "R"
ELSE &lt;CC141C-CUSTOMS OFFICE OF DESTINATION (ACTUAL)&gt; = "O"</v>
      </c>
      <c r="C85" s="128" t="str">
        <f>VLOOKUP(A85,'[1]Rules and Conditions'!$B:$D,3,0)</f>
        <v>IF /CC141C/ENQUIRY/TC11DeliveryDate is PRESENT
THEN /CC141C/CustomsOfficeOfDestinationActual = "R"
ELSE /CC141C/CustomsOfficeOfDestinationActual= "O"</v>
      </c>
      <c r="D85" s="128"/>
    </row>
    <row r="86" spans="1:4" ht="102">
      <c r="A86" s="136" t="s">
        <v>4355</v>
      </c>
      <c r="B86" s="128" t="str">
        <f>VLOOKUP(A86,'[1]Rules and Conditions'!$B:$C,2,0)</f>
        <v>IF &lt;CONSIGNMENT.Inland mode of transport&gt; is EQUAL to '5'
THEN
&lt;CONSIGNMENT-DEPARTURE TRANSPORT MEANS&gt; = "N" AND
&lt;CONSIGNMENT-HOUSE CONSIGNMENT-DEPARTURE TRANSPORT MEANS&gt; = "N"
ELSE
IF &lt;CONSIGNMENT-DEPARTURE TRANSPORT MEANS&gt; is PRESENT
THEN &lt;CONSIGNMENT-HOUSE CONSIGNMENT-DEPARTURE TRANSPORT MEANS&gt; = "N"
ELSE &lt;CONSIGNMENT-HOUSE CONSIGNMENT-DEPARTURE TRANSPORT MEANS&gt; = "O"</v>
      </c>
      <c r="C86" s="128" t="str">
        <f>VLOOKUP(A86,'[1]Rules and Conditions'!$B:$D,3,0)</f>
        <v>IF /*/Consignment/inlandModeOfTransport is EQUAL to '5'
THEN 
/*/Consignment/DepartureTransportMeans = "N" AND /*/Consignment/HouseConsignment/DepartureTransportMeans = "N"
ELSE
IF/*/Consignment/DepartureTransportMeans is PRESENT
THEN /*/Consignment/HouseConsignment/DepartureTransportMeans = "N"
ELSE /*/Consignment/HouseConsignment/DepartureTransportMeans = "O"</v>
      </c>
      <c r="D86" s="128"/>
    </row>
    <row r="87" spans="1:4" ht="76.5">
      <c r="A87" s="136" t="s">
        <v>4302</v>
      </c>
      <c r="B87" s="128" t="str">
        <f>VLOOKUP(A87,'[1]Rules and Conditions'!$B:$C,2,0)</f>
        <v>IF &lt;CONSIGNMENT.Country of destination&gt; is PRESENT
THEN &lt;CONSIGNMENT-HOUSE CONSIGNMENT.Country of destination&gt; = "N" AND
&lt;CONSIGNMENT-HOUSE CONSIGNMENT-CONSIGNMENT ITEM.Country of destination&gt; = "N"
ELSE IF &lt; CONSIGNMENT-HOUSE CONSIGNMENT.Country of destination is PRESENT
THEN &lt;CONSIGNMENT-HOUSE CONSIGNMENT-CONSIGNMENT ITEM.Country of destination&gt; = "N" 
ELSE &lt;CONSIGNMENT-HOUSE CONSIGNMENT-CONSIGNMENT ITEM.Country of destination&gt; = "R"</v>
      </c>
      <c r="C87" s="128" t="str">
        <f>VLOOKUP(A87,'[1]Rules and Conditions'!$B:$D,3,0)</f>
        <v>IF /*/Consignment/countryOfDestination is PRESENT
THEN /*/Consignment/HouseConsignment/countryOfDestination = "N" AND
/*/Consignment/HouseConsignment/ConsignmentItem/countryOfDestination = "N"
ELSE IF /*/Consignment/HouseConsignment/countryOfDestination is PRESENT
THEN /*/Consignment/HouseConsignment/ConsignmentItem/countryOfDestination = "N" 
ELSE /*/Consignment/HouseConsignment/ConsignmentItem/countryOfDestination = "R"</v>
      </c>
      <c r="D87" s="128"/>
    </row>
    <row r="88" spans="1:4" ht="63.75">
      <c r="A88" s="136" t="s">
        <v>3817</v>
      </c>
      <c r="B88" s="128" t="str">
        <f>VLOOKUP(A88,'[1]Rules and Conditions'!$B:$C,2,0)</f>
        <v>IF &lt;CONSIGNMENT-CONSIGNOR&gt; is PRESENT
  THEN
         &lt;CONSIGNMENT-HOUSE CONSIGNMENT-CONSIGNOR&gt; = "N"
  ELSE 
        &lt;CONSIGNMENT-HOUSE CONSIGNMENT-CONSIGNOR&gt; = "O"</v>
      </c>
      <c r="C88" s="128" t="str">
        <f>VLOOKUP(A88,'[1]Rules and Conditions'!$B:$D,3,0)</f>
        <v>IF /*/Consignment/Consignor is PRESENT
   THEN
         /*/Consignment/HouseConsignment/Consignor = "N"
   ELSE 
        /*/Consignment/HouseConsignment/Consignor = "O"</v>
      </c>
      <c r="D88" s="128"/>
    </row>
    <row r="89" spans="1:4" ht="38.25">
      <c r="A89" s="136" t="s">
        <v>1974</v>
      </c>
      <c r="B89" s="128" t="str">
        <f>VLOOKUP(A89,'[1]Rules and Conditions'!$B:$C,2,0)</f>
        <v>IF &lt;TRANSIT OPERATION.Release indicator&gt; is in SET {2,3}
THEN &lt;CONSIGNMENT&gt; = "R" 
ELSE &lt;CONSIGNMENT&gt; = "N"</v>
      </c>
      <c r="C89" s="128" t="str">
        <f>VLOOKUP(A89,'[1]Rules and Conditions'!$B:$D,3,0)</f>
        <v>IF /*/TransitOperation/releaseIndicator is in SET {2,3}
THEN /*/Consignment = "R"
ELSE /*/Consignment = "N"</v>
      </c>
      <c r="D89" s="128"/>
    </row>
    <row r="90" spans="1:4" ht="38.25">
      <c r="A90" s="136" t="s">
        <v>1975</v>
      </c>
      <c r="B90" s="128" t="str">
        <f>VLOOKUP(A90,'[1]Rules and Conditions'!$B:$C,2,0)</f>
        <v>IF &lt;CONSIGNMENT.HOUSE CONSIGNMENT.Release type &gt; is EQUAL to '1' 
THEN &lt;CONSIGNMENT.HOUSE CONSIGNMENT.CONSIGNMENT ITEM&gt; = "R"
ELSE &lt;CONSIGNMENT.HOUSE CONSIGNMENT.CONSIGNMENT ITEM&gt; = "N"</v>
      </c>
      <c r="C90" s="128" t="str">
        <f>VLOOKUP(A90,'[1]Rules and Conditions'!$B:$D,3,0)</f>
        <v>IF /*/Consignment/HouseConsignment/releaseType is EQUAL to '1' 
THEN /*/Consignment/HouseConsignment/ConsignmentItem = "R"
ELSE /*/Consignment/HouseConsignment/ConsignmentItem = "N"</v>
      </c>
      <c r="D90" s="128"/>
    </row>
    <row r="91" spans="1:4" ht="51">
      <c r="A91" s="136" t="s">
        <v>509</v>
      </c>
      <c r="B91" s="128" t="str">
        <f>VLOOKUP(A91,'[1]Rules and Conditions'!$B:$C,2,0)</f>
        <v>IF &lt;CONSIGNMENT-LOCATION OF GOODS-POSTCODE ADDRESS.Country&gt; is in SET CL198 (CountryAddressPostcodeOnly)
THEN &lt;CONSIGNMENT-LOCATION OF GOODS- POSTCODE ADDRESS.House number&gt; = "O"
ELSE &lt;CONSIGNMENT-LOCATION OF GOODS- POSTCODE ADDRESS.House number&gt; = "R"</v>
      </c>
      <c r="C91" s="128" t="str">
        <f>VLOOKUP(A91,'[1]Rules and Conditions'!$B:$D,3,0)</f>
        <v xml:space="preserve">IF /*/Consignment/LocationOfGoods/PostcodeAddress/country is in SET CL198
THEN /*/Consignment/LocationOfGoods/PostcodeAddress/houseNumber = "O"
ELSE /*/Consignment/LocationOfGoods/PostcodeAddress/houseNumber = "R"
</v>
      </c>
      <c r="D91" s="128"/>
    </row>
    <row r="92" spans="1:4" ht="140.25">
      <c r="A92" s="136" t="s">
        <v>586</v>
      </c>
      <c r="B92" s="128" t="str">
        <f>VLOOKUP(A92,'[1]Rules and Conditions'!$B:$C,2,0)</f>
        <v>IF &lt;CONSIGNMENT-PLACE OF LOADING.UN LOCODE&gt; is PRESENT
THEN &lt;CONSIGNMENT-PLACE OF LOADING.Country&gt; = "O" AND 
&lt;CONSIGNMENT-PLACE OF LOADING.Location&gt; = "O" 
ELSE &lt;CONSIGNMENT-PLACE OF LOADING.Country&gt; = "R" AND 
&lt;CONSIGNMENT-PLACE OF LOADING.Location&gt; = "R";
IF &lt;CONSIGNMENT-PLACE OF UNLOADING.UN LOCODE&gt; is PRESENT
THEN &lt;CONSIGNMENT-PLACE OF UNLOADING.Country&gt; = "O" AND 
&lt;CONSIGNMENT-PLACE OF UNLOADING.Location&gt; = "O" 
ELSE &lt;CONSIGNMENT-PLACE OF UNLOADING.Country&gt; = "R" AND 
&lt;CONSIGNMENT-PLACE OF UNLOADING.Location&gt; = "R"</v>
      </c>
      <c r="C92" s="128" t="str">
        <f>VLOOKUP(A92,'[1]Rules and Conditions'!$B:$D,3,0)</f>
        <v>IF /*/Consignment/PlaceOfLoading/UNLocode is PRESENT
THEN /*/Consignment/PlaceOfLoading/country = "O" AND 
/*/Consignment/PlaceOfLoading/location = "O"
ELSE /*/Consignment/PlaceOfLoading/country = "R" AND  
/*/Consignment/PlaceOfLoading/location = "R";
IF /*/Consignment/PlaceOfUnloading/UNLocode is PRESENT
THEN /*/Consignment/PlaceOfUnloading/country = "O" AND 
/*/Consignment/PlaceOfUnloading/location = "O"
ELSE /*/Consignment/PlaceOfUnloading/country = "R" AND  
/*/Consignment/PlaceOfUnloading/location = "R"</v>
      </c>
      <c r="D92" s="128"/>
    </row>
    <row r="93" spans="1:4" ht="318.75">
      <c r="A93" s="136" t="s">
        <v>585</v>
      </c>
      <c r="B93" s="128" t="str">
        <f>VLOOKUP(A93,'[1]Rules and Conditions'!$B:$C,2,0)</f>
        <v>IF &lt;CONSIGNMENT-PLACE OF LOADING.UN LOCODE&gt; is PRESENT
THEN 
IF &lt;TRANSIT OPERATION.Security&gt; is in SET {1, 3} 
   THEN
    &lt;CONSIGNMENT-PLACE OF LOADING.Country&gt; = "N" AND 
   &lt;CONSIGNMENT-PLACE OF LOADING.Location&gt; = "N"
   ELSE
   &lt;CONSIGNMENT-PLACE OF LOADING.Country&gt; = "O" AND 
   &lt;CONSIGNMENT-PLACE OF LOADING.Location&gt; = "O"
ELSE 
&lt;CONSIGNMENT-PLACE OF LOADING.Country&gt; = "R" AND 
&lt;CONSIGNMENT-PLACE OF LOADING.Location&gt; = "R";
IF &lt;CONSIGNMENT-PLACE OF UNLOADING.UN LOCODE&gt; is PRESENT
THEN
   IF &lt;TRANSIT OPERATION.Security&gt; is in SET {1, 3} 
      THEN
    &lt;CONSIGNMENT-PLACE OF UNLOADING.Country&gt; = "N" AND 
   &lt;CONSIGNMENT-PLACE OF UNLOADING.Location&gt; = "N"
      ELSE
   &lt;CONSIGNMENT-PLACE OF UNLOADING.Country&gt; = "O" AND 
   &lt;CONSIGNMENT-PLACE OF UNLOADING.Location&gt; = "O"
ELSE
&lt;CONSIGNMENT-PLACE OF UNLOADING.Country&gt; = "R" AND 
&lt;CONSIGNMENT-PLACE OF UNLOADING.Location&gt; = "R"</v>
      </c>
      <c r="C93" s="128" t="str">
        <f>VLOOKUP(A93,'[1]Rules and Conditions'!$B:$D,3,0)</f>
        <v>IF /*/Consignment/PlaceOfLoading/UNLocode is PRESENT
THEN 
IF /*/TransitOperation/security is in SET {1, 3} 
   THEN
    /*/Consignment/PlaceOfLoading/country = "N" AND 
   /*/Consignment/PlaceOfLoading/location = "N"
   ELSE
   /*/Consignment/PlaceOfLoading/country = "O" AND 
   /*/Consignment/PlaceOfLoading/location = "O"
ELSE 
/*/Consignment/PlaceOfLoading/country = "R" AND 
/*/Consignment/PlaceOfLoading/location = "R";
IF /*/Consignment/PlaceOfUnloading/UNLocode is PRESENT
THEN
   IF /*/TransitOperation/security is in SET {1, 3} 
      THEN
    /*/Consignment/PlaceOfUnloading/country = "N" AND 
   /*/Consignment/PlaceOfUnloading/location = "N"
      ELSE
   /*/Consignment/PlaceOfUnloading/country = "O" AND  
   /*/Consignment/PlaceOfUnloading/location = "O"
ELSE
/*/Consignment/PlaceOfUnloading/country = "R" AND 
/*/Consignment/PlaceOfUnloading/location = "R"</v>
      </c>
      <c r="D93" s="128"/>
    </row>
    <row r="94" spans="1:4" ht="409.5">
      <c r="A94" s="136" t="s">
        <v>475</v>
      </c>
      <c r="B94" s="128" t="str">
        <f>VLOOKUP(A94,'[1]Rules and Conditions'!$B:$C,2,0)</f>
        <v xml:space="preserve">IF &lt;CONSIGNMENT-LOCATION OF GOODS.Qualifier of identification&gt; is EQUAL to 'Z' 
THEN 
&lt;CONSIGNMENT-LOCATION OF GOODS-ADDRESS&gt; = "R" AND 
&lt;CONSIGNMENT-LOCATION OF GOODS.UN LOCODE&gt; = "N" AND 
&lt;CONSIGNMENT-LOCATION OF GOODS-CUSTOMS OFFICE&gt; = "N" AND 
&lt;CONSIGNMENT-LOCATION OF GOODS-GNSS&gt; = "N" AND 
&lt;CONSIGNMENT-LOCATION OF GOODS-ECONOMIC OPERATOR&gt; = "N" AND 
&lt;CONSIGNMENT-LOCATION OF GOODS.Authorisation number&gt; = "N" AND 
&lt;CONSIGNMENT-LOCATION OF GOODS-CONTACT PERSON&gt; = "O" AND 
&lt;CONSIGNMENT-LOCATION OF GOODS-POSTCODE ADDRESS&gt; = "N" 
ELSE IF &lt;CONSIGNMENT-LOCATION OF GOODS.Qualifier of identification&gt; is EQUAL to 'X' 
THEN 
&lt;CONSIGNMENT-LOCATION OF GOODS-ADDRESS&gt; = "N" AND 
&lt;CONSIGNMENT-LOCATION OF GOODS.UN LOCODE&gt; = "N" AND 
&lt;CONSIGNMENT-LOCATION OF GOODS-CUSTOMS OFFICE&gt; = "N" AND 
&lt;CONSIGNMENT-LOCATION OF GOODS-GNSS&gt; = "N" AND 
&lt;CONSIGNMENT-LOCATION OF GOODS-ECONOMIC OPERATOR&gt; = "R" AND 
&lt;CONSIGNMENT-LOCATION OF GOODS.Authorisation number&gt; = "N" AND 
&lt;CONSIGNMENT-LOCATION OF GOODS-CONTACT PERSON&gt; = "O" AND 
&lt;CONSIGNMENT-LOCATION OF GOODS-POSTCODE ADDRESS&gt; = "N" 
ELSE IF &lt;CONSIGNMENT-LOCATION OF GOODS.Qualifier of identification&gt; is EQUAL to 'Y' 
THEN 
&lt;CONSIGNMENT-LOCATION OF GOODS-ADDRESS&gt; = "N" AND 
&lt;CONSIGNMENT-LOCATION OF GOODS.UN LOCODE&gt; = "N" AND 
&lt;CONSIGNMENT-LOCATION OF GOODS-CUSTOMS OFFICE&gt; = "N" AND 
&lt;CONSIGNMENT-LOCATION OF GOODS-GNSS&gt; = "N" AND 
&lt;CONSIGNMENT-LOCATION OF GOODS-ECONOMIC OPERATOR&gt; = "N" AND 
&lt;CONSIGNMENT-LOCATION OF GOODS.Authorisation number&gt; = "R" AND 
&lt;CONSIGNMENT-LOCATION OF GOODS-CONTACT PERSON&gt; = "O" AND 
&lt;CONSIGNMENT-LOCATION OF GOODS-POSTCODE ADDRESS&gt; = "N" 
ELSE IF &lt;CONSIGNMENT-LOCATION OF GOODS.Qualifier of identification&gt; is EQUAL to 'W' 
THEN 
&lt;CONSIGNMENT-LOCATION OF GOODS-ADDRESS&gt; = "N" AND 
&lt;CONSIGNMENT-LOCATION OF GOODS.UN LOCODE&gt; = "N" AND 
&lt;CONSIGNMENT-LOCATION OF GOODS-CUSTOMS OFFICE&gt; = "N" AND 
&lt;CONSIGNMENT-LOCATION OF GOODS-GNSS&gt; = "R" AND 
&lt;CONSIGNMENT-LOCATION OF GOODS-ECONOMIC OPERATOR&gt; = "N" AND 
&lt;CONSIGNMENT-LOCATION OF GOODS.Authorisation number&gt; = "N" AND 
&lt;CONSIGNMENT-LOCATION OF GOODS-CONTACT PERSON&gt; = "O" AND 
&lt;CONSIGNMENT-LOCATION OF GOODS-POSTCODE ADDRESS&gt; = "N" 
ELSE IF &lt;CONSIGNMENT-LOCATION OF GOODS.Qualifier of identification&gt; is EQUAL to 'V' 
THEN 
&lt;CONSIGNMENT-LOCATION OF GOODS-ADDRESS&gt; = "N" AND 
&lt;CONSIGNMENT-LOCATION OF GOODS.UN LOCODE&gt; = "N" AND 
&lt;CONSIGNMENT-LOCATION OF GOODS-CUSTOMS OFFICE&gt; = "R" AND 
&lt;CONSIGNMENT-LOCATION OF GOODS-GNSS&gt; = "N" AND 
&lt;CONSIGNMENT-LOCATION OF GOODS-ECONOMIC OPERATOR&gt; = "N" AND 
&lt;CONSIGNMENT-LOCATION OF GOODS.Authorisation number&gt; = "N" AND 
&lt;CONSIGNMENT-LOCATION OF GOODS-CONTACT PERSON&gt; = "N" AND 
&lt;CONSIGNMENT-LOCATION OF GOODS-POSTCODE ADDRESS&gt; = "N" 
ELSE IF &lt;CONSIGNMENT-LOCATION OF GOODS.Qualifier of identification&gt; is EQUAL to 'U' 
THEN 
&lt;CONSIGNMENT-LOCATION OF GOODS-ADDRESS&gt; = "N" AND 
&lt;CONSIGNMENT-LOCATION OF GOODS.UN LOCODE&gt; = "R" AND 
&lt;CONSIGNMENT-LOCATION OF GOODS-CUSTOMS OFFICE&gt; = "N" AND 
&lt;CONSIGNMENT-LOCATION OF GOODS-GNSS&gt; = "N" AND 
&lt;CONSIGNMENT-LOCATION OF GOODS-ECONOMIC OPERATOR&gt; = "N" AND 
&lt;CONSIGNMENT-LOCATION OF GOODS.Authorisation number&gt; = "N" AND 
&lt;CONSIGNMENT-LOCATION OF GOODS-CONTACT PERSON&gt; = "O" AND 
&lt;CONSIGNMENT-LOCATION OF GOODS-POSTCODE ADDRESS&gt; = "N" 
ELSE IF &lt;CONSIGNMENT-LOCATION OF GOODS.Qualifier of identification&gt; is EQUAL to 'T' 
THEN 
&lt;CONSIGNMENT-LOCATION OF GOODS-ADDRESS&gt; = "N" AND 
&lt;CONSIGNMENT-LOCATION OF GOODS.UN LOCODE&gt; = "N" AND 
&lt;CONSIGNMENT-LOCATION OF GOODS-CUSTOMS OFFICE&gt; = "N" AND 
&lt;CONSIGNMENT-LOCATION OF GOODS-GNSS&gt; = "N" AND 
&lt;CONSIGNMENT-LOCATION OF GOODS-ECONOMIC OPERATOR&gt; = "N" AND 
&lt;CONSIGNMENT-LOCATION OF GOODS.Authorisation number&gt; = "N" AND 
&lt;CONSIGNMENT-LOCATION OF GOODS-CONTACT PERSON&gt; = "O" AND 
&lt;CONSIGNMENT-LOCATION OF GOODS-POSTCODE ADDRESS&gt; = "R" </v>
      </c>
      <c r="C94" s="128" t="str">
        <f>VLOOKUP(A94,'[1]Rules and Conditions'!$B:$D,3,0)</f>
        <v>IF /*/Consignment/LocationOfGoods/qualifierOfIdentification is EQUAL to 'Z'
THEN
/*/Consignment/LocationOfGoods/Address = "R"
AND /*/Consignment/LocationOfGoods/authorisationNumber = "N"
AND /*/Consignment/LocationOfGoods/UNLocode = "N"
AND /*/Consignment/LocationOfGoods/CustomsOffice = "N"
AND /*/Consignment/LocationOfGoods/GNSS = "N"
AND /*/Consignment/LocationOfGoods/EconomicOperator = "N"
AND /*/Consignment/LocationOfGoods/ContactPerson = "O"
AND /*/Consignment/LocationOfGoods/PostcodeAddress = "N"
ELSE IF /*/Consignment/LocationOfGoods/qualifierOfIdentification is EQUAL to 'X'
THEN
/*/Consignment/LocationOfGoods/EconomicOperator = "R"
AND /*/Consignment/LocationOfGoods/UNLocode = "N"
AND /*/Consignment/LocationOfGoods/CustomsOffice = "N"
AND /*/Consignment/LocationOfGoods/GNSS = "N"
AND /*/Consignment/LocationOfGoods/authorisationNumber = "N"
AND /*/Consignment/LocationOfGoods/Address = "N"
AND /*/Consignment/LocationOfGoods/ContactPerson = "O"
AND /*/Consignment/LocationOfGoods/PostcodeAddress = "N"
ELSE IF /*/Consignment/LocationOfGoods/qualifierOfIdentification is EQUAL to 'Y'
THEN
/*/Consignment/LocationOfGoods/authorisationNumber = "R"
AND /*/Consignment/LocationOfGoods/UNLocode = "N"
AND /*/Consignment/LocationOfGoods/CustomsOffice = "N"
AND /*/Consignment/LocationOfGoods/GNSS = "N"
AND /*/Consignment/LocationOfGoods/EconomicOperator = "N"
AND /*/Consignment/LocationOfGoods/Address = "N"
AND /*/Consignment/LocationOfGoods/ContactPerson = "O"
AND /*/Consignment/LocationOfGoods/PostcodeAddress = "N"
ELSE IF /*/Consignment/LocationOfGoods/qualifierOfIdentification is EQUAL to 'W'
THEN
/*/Consignment/LocationOfGoods/GNSS = "R"
AND /*/Consignment/LocationOfGoods/UNLocode = "N"
AND /*/Consignment/LocationOfGoods/CustomsOffice = "N"
AND /*/Consignment/LocationOfGoods/EconomicOperator = "N"
AND /*/Consignment/LocationOfGoods/authorisationNumber = "N"
AND /*/Consignment/LocationOfGoods/Address = "N"
AND /*/Consignment/LocationOfGoods/ContactPerson = "O"
AND /*/Consignment/LocationOfGoods/PostcodeAddress = "N"
ELSE IF /*/Consignment/LocationOfGoods/qualifierOfIdentification is EQUAL to 'V'
THEN
/*/Consignment/LocationOfGoods/CustomsOffice = "R"
AND /*/Consignment/LocationOfGoods/UNLocode = "N"
AND /*/Consignment/LocationOfGoods/GNSS = "N"
AND /*/Consignment/LocationOfGoods/EconomicOperator = "N"
AND /*/Consignment/LocationOfGoods/authorisationNumber = "N"
AND /*/Consignment/LocationOfGoods/Address = "N"
AND /*/Consignment/LocationOfGoods/ContactPerson = "N"
AND /*/Consignment/LocationOfGoods/PostcodeAddress = "N"
ELSE IF /*/Consignment/LocationOfGoods/qualifierOfIdentification is EQUAL to 'U'
THEN
/*/Consignment/LocationOfGoods/UNLocode = "R"
AND /*/Consignment/LocationOfGoods/CustomsOffice = "N"
AND /*/Consignment/LocationOfGoods/GNSS = "N"
AND /*/Consignment/LocationOfGoods/authorisationNumber = "N"
AND /*/Consignment/LocationOfGoods/EconomicOperator = "N"
AND /*/Consignment/LocationOfGoods/Address = "N"
AND /*/Consignment/LocationOfGoods/ContactPerson = "O"
AND /*/Consignment/LocationOfGoods/PostcodeAddress = "N"
ELSE IF /*/Consignment/LocationOfGoods/qualifierOfIdentification is EQUAL to 'T'
THEN
/*/Consignment/LocationOfGoods/Address = "N"
AND /*/Consignment/LocationOfGoods/authorisationNumber = "N"
AND /*/Consignment/LocationOfGoods/UNLocode = "N"
AND /*/Consignment/LocationOfGoods/CustomsOffice = "N"
AND /*/Consignment/LocationOfGoods/GNSS = "N"
AND /*/Consignment/LocationOfGoods/EconomicOperator = "N"
AND /*/Consignment/LocationOfGoods/ContactPerson = "O"
AND /*/Consignment/LocationOfGoods/PostcodeAddress = "R"</v>
      </c>
      <c r="D94" s="128"/>
    </row>
    <row r="95" spans="1:4" ht="38.25">
      <c r="A95" s="136" t="s">
        <v>4356</v>
      </c>
      <c r="B95" s="128" t="str">
        <f>VLOOKUP(A95,'[1]Rules and Conditions'!$B:$C,2,0)</f>
        <v>IF &lt;CONSIGNMENT-INCIDENT.Code&gt; is in SET {2, 7}
THEN &lt;CONSIGNMENT-INCIDENT-TRANSPORT EQUIPMENT.Number of seals&gt; = "R"
ELSE &lt;CONSIGNMENT-INCIDENT-TRANSPORT EQUIPMENT.Number of seals&gt; = "O"</v>
      </c>
      <c r="C95" s="128" t="str">
        <f>VLOOKUP(A95,'[1]Rules and Conditions'!$B:$D,3,0)</f>
        <v>IF /*/Consignment/Incident/code is in SET {2, 7}
THEN /*/Consignment/Incident/TransportEquipment/numberOfSeals = "R"
ELSE /*/Consignment/Incident/TransportEquipment/numberOfSeals = "O"</v>
      </c>
      <c r="D95" s="128"/>
    </row>
    <row r="96" spans="1:4" ht="114.75">
      <c r="A96" s="136" t="s">
        <v>581</v>
      </c>
      <c r="B96" s="128" t="str">
        <f>VLOOKUP(A96,'[1]Rules and Conditions'!$B:$C,2,0)</f>
        <v xml:space="preserve">IF &lt;TRANSIT OPERATION.Additional declaration type&gt; = "D"
THEN &lt;CONSIGNMENT-PLACE OF LOADING&gt; = "O"
ELSE
IF &lt;TRANSIT OPERATION.Security&gt; is in SET {0,2} AND 
the first two characters of &lt;CUSTOMS OFFICE OF DEPARTURE.Reference number&gt; is in SET CL289 (CountryPlaceOfLoadingNotRequired)
THEN &lt;CONSIGNMENT-PLACE OF LOADING&gt; = "O"
ELSE &lt;CONSIGNMENT-PLACE OF LOADING&gt; = "R"
</v>
      </c>
      <c r="C96" s="128" t="str">
        <f>VLOOKUP(A96,'[1]Rules and Conditions'!$B:$D,3,0)</f>
        <v xml:space="preserve">IF /*/TransitOperation/additionalDeclarationType = "D"
THEN /*/Consignment/PlaceOfLoading = "O"
ELSE
IF /*/TransitOperation/security is in SET {0,2} AND 
the first two characters of /*/CustomsOfficeOfDeparture/referenceNumber is in SET CL289
THEN /*/Consignment/PlaceOfLoading = "O"
ELSE /*/Consignment/PlaceOfLoading = "R"
</v>
      </c>
      <c r="D96" s="128"/>
    </row>
    <row r="97" spans="1:4" ht="76.5">
      <c r="A97" s="136" t="s">
        <v>4357</v>
      </c>
      <c r="B97" s="128" t="str">
        <f>VLOOKUP(A97,'[1]Rules and Conditions'!$B:$C,2,0)</f>
        <v xml:space="preserve">IF &lt;TRANSIT OPERATION.Security&gt; is in SET {0,2} AND 
the first two characters of &lt;CUSTOMS OFFICE OF DEPARTURE.Reference number&gt; is in SET CL289 (CountryPlaceOfLoadingNotRequired)
THEN &lt;CONSIGNMENT-PLACE OF LOADING&gt;  = "O"
ELSE &lt;CONSIGNMENT-PLACE OF LOADING&gt; = "R"
</v>
      </c>
      <c r="C97" s="128" t="str">
        <f>VLOOKUP(A97,'[1]Rules and Conditions'!$B:$D,3,0)</f>
        <v>IF /*/TransitOperation/security is in SET {0,2} AND 
the first two characters of /*/CustomsOfficeOfDeparture/referenceNumber is in SET CL289
THEN /*/Consignment/PlaceOfLoading = "O"
ELSE /*/Consignment/PlaceOfLoading = "R"</v>
      </c>
      <c r="D97" s="128"/>
    </row>
    <row r="98" spans="1:4" ht="51">
      <c r="A98" s="136" t="s">
        <v>4358</v>
      </c>
      <c r="B98" s="128" t="str">
        <f>VLOOKUP(A98,'[1]Rules and Conditions'!$B:$C,2,0)</f>
        <v xml:space="preserve">IF &lt;TRANSIT OPERATION.Declaration type&gt; is EQUAL to 'TIR' 
THEN &lt;TRANSIT OPERATION.TIR carnet number&gt; = "R" 
ELSE &lt;TRANSIT OPERATION.TIR carnet number&gt; = "N"
</v>
      </c>
      <c r="C98" s="128" t="str">
        <f>VLOOKUP(A98,'[1]Rules and Conditions'!$B:$D,3,0)</f>
        <v xml:space="preserve">IF /*/TransitOperation/declarationType is EQUAL to 'TIR' 
THEN /*/TransitOperation/TIRCarnetNumber = "R"
ELSE /*/TransitOperation/TIRCarnetNumber = "N"
</v>
      </c>
      <c r="D98" s="128"/>
    </row>
    <row r="99" spans="1:4" ht="153">
      <c r="A99" s="136" t="s">
        <v>2891</v>
      </c>
      <c r="B99" s="128" t="str">
        <f>VLOOKUP(A99,'[1]Rules and Conditions'!$B:$C,2,0)</f>
        <v xml:space="preserve">IF (&lt;CC015C-CONSIGNMENT-PLACE OF LOADING&gt; is PRESENT OR &lt;CCA15D-CONSIGNMENT-PLACE OF LOADING&gt; is PRESENT OR &lt;CC013C-CONSIGNMENT-PLACE OF LOADING&gt; is PRESENT OR &lt;CCA13D-CONSIGNMENT-PLACE OF LOADING&gt; is PRESENT)
THEN &lt;CC170C-CONSIGNMENT-PLACE OF LOADING&gt; = "O"
ELSE
IF (&lt;CCA15D-TRANSIT OPERATION.Security&gt; is in SET {0,2} OR &lt;CCA13D- TRANSIT
OPERATION.Security&gt; is in SET {0,2}) AND 
the first two characters of &lt;CUSTOMS OFFICE OF DEPARTURE.Reference number&gt; is in SET CL289(CountryPlaceOfLoadingNotRequired)
THEN &lt;CONSIGNMENT-PLACE OF LOADING&gt; = "O"
ELSE &lt;CONSIGNMENT-PLACE OF LOADING&gt; = "R"
</v>
      </c>
      <c r="C99" s="128" t="str">
        <f>VLOOKUP(A99,'[1]Rules and Conditions'!$B:$D,3,0)</f>
        <v xml:space="preserve">IF (/CC015C/Consignment/PlaceOfLoading is PRESENT OR /CCA15D/Consignment/PlaceOfLoading
is PRESENT OR /CC013C/Consignment/PlaceOfLoading is PRESENT OR
/CCA13D/Consignment/PlaceOfLoading is PRESENT)
THEN /CC170C/Consignment/PlaceOfLoading = "O"
ELSE
IF (/CCA15D/TransitOperation/security is in SET {0,2} OR /CCA13D/TransitOperation/security is in
SET {0,2}) AND the first two characters of /*/CustomsOfficeOfDeparture/referenceNumber is in SET CL289
THEN /*/Consignment/PlaceOfLoading = "O"
ELSE /*/Consignment/PlaceOfLoading = "R"
</v>
      </c>
      <c r="D99" s="128"/>
    </row>
    <row r="100" spans="1:4" ht="63.75">
      <c r="A100" s="136" t="s">
        <v>4359</v>
      </c>
      <c r="B100" s="128" t="str">
        <f>VLOOKUP(A100,'[1]Rules and Conditions'!$B:$C,2,0)</f>
        <v xml:space="preserve">IF &lt;CC043C-CONSIGNMENT-TRANSPORT EQUIPMENT.Number of seals&gt; is NOT EQUAL to '0' 
OR &lt;CC043C-CONSIGNMENT-INCIDENT-TRANSPORT EQUIPMENT.Number of seals&gt; is NOT EQUAL to '0' 
THEN &lt;CC044C-UNLOADING REMARK.State of seals&gt; = "R" 
ELSE &lt;CC044C-UNLOADING REMARK.State of seals&gt; = "N" 
</v>
      </c>
      <c r="C100" s="128" t="str">
        <f>VLOOKUP(A100,'[1]Rules and Conditions'!$B:$D,3,0)</f>
        <v xml:space="preserve">IF /CC043C/Consignment/TransportEquipment/numberOfSeals is NOT EQUAL to '0' 
OR /CC043C/Consignment/Incident/TransportEquipment/numberOfSeals is NOT EQUAL to '0' 
THEN /CC044C/UnloadingRemark/stateOfSeals = "R" 
ELSE /CC044C/UnloadingRemark/stateOfSeals = "N" </v>
      </c>
      <c r="D100" s="128"/>
    </row>
    <row r="101" spans="1:4" ht="51">
      <c r="A101" s="136" t="s">
        <v>2594</v>
      </c>
      <c r="B101" s="128" t="str">
        <f>VLOOKUP(A101,'[1]Rules and Conditions'!$B:$C,2,0)</f>
        <v xml:space="preserve">IF &lt;MESSAGE-TRANSIT OPERATION.Notification type&gt; is in SET {1, 2}
THEN &lt;MESSAGE-TYPE OF CONTROLS&gt; = "N"
ELSE &lt;MESSAGE-TYPE OF CONTROLS&gt; = "R"
</v>
      </c>
      <c r="C101" s="128" t="str">
        <f>VLOOKUP(A101,'[1]Rules and Conditions'!$B:$D,3,0)</f>
        <v>IF /*/TransitOperation/notificationType is in SET {1, 2}
THEN /*/TypeOfControls = "N"
ELSE /*/TypeOfControls = "R"</v>
      </c>
      <c r="D101" s="128"/>
    </row>
    <row r="102" spans="1:4" ht="63.75">
      <c r="A102" s="136" t="s">
        <v>2595</v>
      </c>
      <c r="B102" s="128" t="str">
        <f>VLOOKUP(A102,'[1]Rules and Conditions'!$B:$C,2,0)</f>
        <v>IF &lt;MESSAGE-TransitOperation.Notification type&gt; is EQUAL to '1'
THEN &lt;MESSAGE-REQUESTED DOCUMENT&gt; = "R"
ELSE IF &lt;MESSAGE-TRANSIT OPERATION.Notification type&gt; is EQUAL to '0'
THEN &lt;MESSAGE-REQUESTED DOCUMENT&gt; = "O"
ELSE &lt;MESSAGE-REQUESTED DOCUMENT&gt; = "N"</v>
      </c>
      <c r="C102" s="128" t="str">
        <f>VLOOKUP(A102,'[1]Rules and Conditions'!$B:$D,3,0)</f>
        <v>IF /*/TransitOperation/notificationType is EQUAL to '1'
THEN /*/RequestedDocument = "R"
ELSE IF /*/TransitOperation/notificationType is EQUAL to '0'
THEN /*/RequestedDocument = "O"
ELSE /*/RequestedDocument = "N"</v>
      </c>
      <c r="D102" s="128"/>
    </row>
    <row r="103" spans="1:4" ht="191.25">
      <c r="A103" s="136" t="s">
        <v>1740</v>
      </c>
      <c r="B103" s="128" t="str">
        <f>VLOOKUP(A103,'[1]Rules and Conditions'!$B:$C,2,0)</f>
        <v>IF &lt;CONSIGNMENT-INCIDENT-LOCATION.Qualifier of identification&gt; is EQUAL to 'W' 
THEN
&lt;CONSIGNMENT-INCIDENT-LOCATION-GNSS&gt; = "R" AND 
&lt;CONSIGNMENT-INCIDENT-LOCATION.UN LOCODE&gt; = "N" AND 
&lt;CONSIGNMENT-INCIDENT-LOCATION -ADDRESS&gt; = "N"
ELSE IF &lt;CONSIGNMENT-INCIDENT-LOCATION.Qualifier of identification&gt; is EQUAL to 'U' 
THEN
&lt;CONSIGNMENT-INCIDENT-LOCATION.UN LOCODE&gt;= "R" AND 
&lt;CONSIGNMENT-INCIDENT-LOCATION-GNSS&gt; = "N" AND 
&lt;CONSIGNMENT-INCIDENT-LOCATION-ADDRESS&gt; = "N"
ELSE IF &lt;CONSIGNMENT-INCIDENT-LOCATION.Qualifier of identification&gt; is EQUAL to 'Z' 
THEN
&lt;CONSIGNMENT-INCIDENT-LOCATION-ADDRESS&gt; = "R" AND 
&lt;CONSIGNMENT-INCIDENT-LOCATION.UN LOCODE&gt; = "N" AND 
&lt;CONSIGNMENT-INCIDENT-LOCATION-GNSS&gt; = "N"</v>
      </c>
      <c r="C103" s="128" t="str">
        <f>VLOOKUP(A103,'[1]Rules and Conditions'!$B:$D,3,0)</f>
        <v>IF /*/Consignment/Incident/Location/qualifierOfIdentification is EQUAL to 'W'
THEN 
/*/Consignment/Incident/Location/GNSS = "R" AND 
/*/Consignment/Incident/Location/UNLocode = "N" AND 
/*/Consignment/Incident/Location/Address = "N"
ELSE IF /*/Consignment/Incident/Location/qualifierOfIdentification is EQUAL to 'U' 
THEN 
/*/Consignment/Incident/Location/UNLocode = "R" AND 
/*/Consignment/Incident/Location/GNSS = "N" AND 
/*/Consignment/Incident/Location/Address = "N"
ELSE IF /*/Consignment/Incident/Location/qualifierOfIdentification is EQUAL to 'Z' 
THEN
/*/Consignment/Incident/Location/Address = "R" AND 
/*/Consignment/Incident/Location/UNLocode = "N" AND
/*/Consignment/Incident/Location/GNSS = "N"</v>
      </c>
      <c r="D103" s="128"/>
    </row>
    <row r="104" spans="1:4" ht="89.25">
      <c r="A104" s="136" t="s">
        <v>1009</v>
      </c>
      <c r="B104" s="128" t="str">
        <f>VLOOKUP(A104,'[1]Rules and Conditions'!$B:$C,2,0)</f>
        <v>IF (&lt;CC028C-TRANSIT OPERATION.Declaration acceptance date&gt; is PRESENT
OR &lt;CC028D-TRANSIT OPERATION.Declaration acceptance date&gt; is PRESENT)
THEN
&lt;TRANSIT OPERATION.MRN&gt; = "R" AND
&lt;TRANSIT OPERATION.LRN&gt; = "N"
ELSE &lt;TRANSIT OPERATION.MRN&gt; = "N" AND
&lt;TRANSIT OPERATION.LRN&gt; = "R"</v>
      </c>
      <c r="C104" s="128" t="str">
        <f>VLOOKUP(A104,'[1]Rules and Conditions'!$B:$D,3,0)</f>
        <v>'IF (/CC028C/TransitOperation/declarationAcceptanceDate&gt; is PRESENT OR
/CC028D/TransitOperation/declarationAcceptanceDate&gt; is PRESENT)
THEN
/*/TransitOperation/MRN = "R" AND
/*/TransitOperation/LRN = "N"
ELSE /*/TransitOperation/MRN = "N" AND
/*/TransitOperation/LRN = "R"</v>
      </c>
      <c r="D104" s="128"/>
    </row>
    <row r="105" spans="1:4" ht="102">
      <c r="A105" s="136" t="s">
        <v>4040</v>
      </c>
      <c r="B105" s="128" t="str">
        <f>VLOOKUP(A105,'[1]Rules and Conditions'!$B:$C,2,0)</f>
        <v>IF (the country code (first two characters) in the &lt;CCA29D-CUSTOMS OFFICE OF DEPARTURE.Reference number&gt; is in SET CL147
(CountryCustomsSecurityAgreementArea)) OR  (the country code (first two characters) in the &lt;CC029C-CUSTOMS OFFICE OF DEPARTURE.Reference number&gt; is in SET CL147 (CountryCustomsSecurityAgreementArea))
THEN &lt;CC029C-CONSIGNMENT-LOCATION OF GOODS&gt; = "O" AND &lt;CCA29D-CONSIGNMENT-LOCATION OF GOODS&gt; = "O"
ELSE &lt;CC029C-CONSIGNMENT-LOCATION OF GOODS&gt; = "R" AND &lt;CCA29D-CONSIGNMENT-LOCATION OF GOODS&gt; = "R"</v>
      </c>
      <c r="C105" s="128" t="str">
        <f>VLOOKUP(A105,'[1]Rules and Conditions'!$B:$D,3,0)</f>
        <v>IF (the first two characters of the /CC029C/CustomsOfficeOfDeparture/referenceNumber is in SET CL147) OR (the first two characters of the /CCA29D/CustomsOfficeOfDeparture/referenceNumber is in SET CL147) 
THEN /CC029C/Consignment/LocationOfGoods = "O" AND /CCA29D/Consignment/LocationOfGoods = "O"
ELSE /CC029C/Consignment/LocationOfGoods = "R" AND /CCA29D/Consignment/LocationOfGoods = "R"</v>
      </c>
      <c r="D105" s="128"/>
    </row>
    <row r="106" spans="1:4" ht="63.75">
      <c r="A106" s="136" t="s">
        <v>2439</v>
      </c>
      <c r="B106" s="128" t="str">
        <f>VLOOKUP(A106,'[1]Rules and Conditions'!$B:$C,2,0)</f>
        <v xml:space="preserve">IF &lt;TRANSIT OPERATION.Rejection code&gt; is EQUAL to '4'
THEN &lt;TRANSIT OPERATION.Rejection reason&gt; = "R"
ELSE &lt;TRANSIT OPERATION.Rejection reason&gt; = "O"
</v>
      </c>
      <c r="C106" s="128" t="str">
        <f>VLOOKUP(A106,'[1]Rules and Conditions'!$B:$D,3,0)</f>
        <v xml:space="preserve">IF /*/TransitOperation/rejectionCode is EQUAL to '4'
THEN /*/TransitOperation/rejectionReason = "R"
ELSE /*/TransitOperation/rejectionReason = "O"
</v>
      </c>
      <c r="D106" s="128"/>
    </row>
    <row r="107" spans="1:4" ht="63.75">
      <c r="A107" s="136" t="s">
        <v>2438</v>
      </c>
      <c r="B107" s="128" t="str">
        <f>VLOOKUP(A107,'[1]Rules and Conditions'!$B:$C,2,0)</f>
        <v>IF &lt;CCA15D - TRANSIT OPERATION.Security&gt; is in SET {1, 3} 
THEN &lt;TRANSIT OPERATION.Rejection reason&gt; = "N"
ELSE IF &lt;TRANSIT OPERATION.Rejection code&gt; is EQUAL to '4'
THEN &lt;TRANSIT OPERATION.Rejection reason&gt; = "R"
ELSE &lt;TRANSIT OPERATION.Rejection reason&gt; = "O"</v>
      </c>
      <c r="C107" s="128" t="str">
        <f>VLOOKUP(A107,'[1]Rules and Conditions'!$B:$D,3,0)</f>
        <v>IF /CCA15D/TransitOperation/security is in SET {1, 3} 
THEN /*/TransitOperation/rejectionReason = "N"
ELSE IF /*/TransitOperation/rejectionCode is EQUAL to '4'
THEN /*/TransitOperation/rejectionReason = "R"
ELSE /*/TransitOperation/rejectionReason = "O"</v>
      </c>
      <c r="D107" s="128"/>
    </row>
    <row r="108" spans="1:4" ht="204">
      <c r="A108" s="136" t="s">
        <v>4360</v>
      </c>
      <c r="B108" s="128" t="str">
        <f>VLOOKUP(A108,'[1]Rules and Conditions'!$B:$C,2,0)</f>
        <v xml:space="preserve"> IF &lt;CONSIGNMENT.Reference number UCR&gt; is PRESENT
        THEN &lt;CONSIGNMENT-HOUSE CONSIGNMENT.Reference number 
        UCR&gt; = "N" AND
        &lt;CONSIGNMENT-HOUSE CONSIGNMENT-CONSIGNMENT 
        ITEM.Reference number UCR&gt; = "N"
ELSE IF &lt;CONSIGNMENT-HOUSE CONSIGNMENT.Reference number UCR&gt; is PRESENT
       THEN &lt;CONSIGNMENT-HOUSE CONSIGNMENT-CONSIGNMENT 
       ITEM.Reference number UCR&gt; = "N"
ELSE IF (&lt;CONSIGNMENT-TRANSPORT DOCUMENT&gt; is PRESENT OR 
&lt;CONSIGNMENT-HOUSE CONSIGNMENT-TRANSPORT DOCUMENT&gt; is PRESENT)
        THEN &lt;CONSIGNMENT-HOUSE CONSIGNMENT-CONSIGNMENT 
         ITEM.Reference number UCR&gt; = "O" 
ELSE 
&lt;CONSIGNMENT-HOUSE CONSIGNMENT-CONSIGNMENT ITEM.Reference number UCR&gt; = "R"
</v>
      </c>
      <c r="C108" s="128" t="str">
        <f>VLOOKUP(A108,'[1]Rules and Conditions'!$B:$D,3,0)</f>
        <v xml:space="preserve">IF /*/Consignment/referenceNumberUCR is PRESENT
        THEN /*/Consignment/HouseConsignment/referenceNumberUCR = "N" AND
        /*/Consignment/HouseConsignment/ConsignmentItem/referenceNumberUCR 
        = "N"
ELSE IF /*/Consignment/HouseConsignment/referenceNumberUCR is PRESENT
       THEN 
        /*/Consignment/HouseConsignment/ConsignmentItem/referenceNumberUCR 
       = "N"
ELSE IF (/*/Consignment/TransportDocument is PRESENT OR
/*/Consignment/HouseConsignment/TransportDocument is PRESENT)
       THEN 
       /*/Consignment/HouseConsignment/ConsignmentItem/referenceNumberUCR 
       = "O" 
ELSE
/*/Consignment/HouseConsignment/ConsignmentItem/referenceNumberUCR= "R" 
</v>
      </c>
      <c r="D108" s="128"/>
    </row>
    <row r="109" spans="1:4" ht="409.5">
      <c r="A109" s="136" t="s">
        <v>213</v>
      </c>
      <c r="B109" s="128" t="str">
        <f>VLOOKUP(A109,'[1]Rules and Conditions'!$B:$C,2,0)</f>
        <v>IF &lt;HOLDER OF THE TRANSIT PROCEDURE-ADDRESS.Country&gt; is in SET CL505(CountryWithoutZip)
THEN &lt;HOLDER OF THE TRANSIT PROCEDURE-ADDRESS.Postcode&gt; = "O"
ELSE &lt;HOLDER OF THE TRANSIT PROCEDURE-ADDRESS.Postcode&gt; = "R";
IF &lt;CONSIGNMENT-CONSIGNOR-ADDRESS.Country&gt; is in SET CL505 (CountryWithoutZip)
THEN &lt;CONSIGNMENT-CONSIGNOR-ADDRESS.Postcode&gt; = "O"
ELSE &lt;CONSIGNMENT-CONSIGNOR-ADDRESS.Postcode&gt; = "R";
IF &lt;CONSIGNMENT-CONSIGNEE-ADDRESS.Country&gt; is in SET CL505 (CountryWithoutZip)
THEN &lt;CONSIGNMENT-CONSIGNEE-ADDRESS.Postcode&gt; = "O"
ELSE &lt;CONSIGNMENT-CONSIGNEE-ADDRESS.Postcode&gt; = "R";
IF &lt;CONSIGNMENT-INCIDENT-LOCATION.Country&gt; is in SET CL505 (CountryWithoutZip)
THEN &lt;CONSIGNMENT-INCIDENT-LOCATION-ADDRESS.Postcode&gt; = "O"
ELSE &lt;CONSIGNMENT-INCIDENT-LOCATION-ADDRESS.Postcode&gt; = "R";
IF &lt;CONSIGNMENT-LOCATION OF GOODS-ADDRESS.Country&gt; is in SET CL505 (CountryWithoutZip)
THEN &lt;CONSIGNMENT-LOCATION OF GOODS-ADDRESS.Postcode&gt; = "O"
ELSE &lt;CONSIGNMENT-LOCATION OF GOODS-ADDRESS.Postcode&gt; = "R";
IF &lt;CONSIGNMENT-HOUSE CONSIGNMENT-CONSIGNOR-ADDRESS.Country&gt; is in SET CL505
(CountryWithoutZip)
THEN &lt;CONSIGNMENT-HOUSE CONSIGNMENT-CONSIGNOR-ADDRESS.Postcode&gt; = "O"
ELSE &lt;CONSIGNMENT-HOUSE CONSIGNMENT-CONSIGNOR-ADDRESS.Postcode&gt; = "R";
IF &lt;CONSIGNMENT-HOUSE CONSIGNMENT-CONSIGNEE-ADDRESS.Country&gt; is in SET CL505
(CountryWithoutZip)
THEN &lt;CONSIGNMENT-HOUSE CONSIGNMENT-CONSIGNEE-ADDRESS.Postcode&gt; = "O"
ELSE &lt;CONSIGNMENT-HOUSE CONSIGNMENT-CONSIGNEE-ADDRESS.Postcode&gt; = "R";
IF &lt;GUARANTOR-ADDRESS.Country&gt; is in SET CL505 (CountryWithoutZip)
THEN &lt;GUARANTOR-ADDRESS.Postcode&gt; = "O"
ELSE &lt;GUARANTOR-ADDRESS.Postcode&gt; = "R";
IF &lt;GUARANTEE REFERENCE-GUARANTOR-ADDRESS.Country&gt; is in SET CL505
(CountryWithoutZip)
THEN &lt;GUARANTEE REFERENCE-GUARANTOR-ADDRESS.Postcode&gt; = "O"
ELSE &lt;GUARANTEE REFERENCE-GUARANTOR-ADDRESS.Postcode&gt; = "R";
IF &lt;GUARANTEE REFERENCE-GUARANTOR-AGENT IN COUNTRY OF COMPETENT AUTHORITY-ADDRESS.Country&gt; is in SET CL505 (CountryWithoutZip)
THEN &lt;GUARANTEE REFERENCE-GUARANTOR-AGENT IN COUNTRY OF COMPETENT
AYTHORITY-ADDRESS.Postcode&gt; = "O"
ELSE &lt;GUARANTEE REFERENCE-GUARANTOR-AGENT IN COUNTRY OF COMPETENT
AYTHORITY-ADDRESS.Postcode&gt; = "R";
IF &lt;GUARANTEE REFERENCE-OWNER-ADDRESS.Country&gt; is in SET CL505 (CountryWithoutZip)
THEN &lt;GUARANTEE REFERENCE-OWNER-ADDRESS.Postcode&gt; = "O"
ELSE &lt;GUARANTEE REFERENCE-OWNER-ADDRESS.Postcode&gt; = "R";
IF &lt;CONSIGNMENT-CONSIGNEE (ACTUAL)-ADDRESS.Country&gt; is in SET CL505
(CountryWithoutZip)
THEN &lt;CONSIGNMENT-CONSIGNEE(ACTUAL)-ADDRESS.Postcode&gt; = "O"
ELSE &lt;CONSIGNMENT-CONSIGNEE(ACTUAL)-ADDRESS.Postcode&gt; = "R"</v>
      </c>
      <c r="C109" s="128" t="str">
        <f>VLOOKUP(A109,'[1]Rules and Conditions'!$B:$D,3,0)</f>
        <v>IF /*/HolderOfTheTransitProcedure/Address/country is in SET CL505
THEN /*/HolderOfTheTransitProcedure/Address/postcode = "O"
ELSE /*/HolderOfTheTransitProcedure/Address/postcode = "R";
IF /*/Consignment/Consignor/Address/country is in SET CL505
THEN /*/Consignment/Consignor/Address/postcode = "O"
ELSE /*/Consignment/Consignor/Address/postcode = "R";
IF /*/Consignment/Consignee/Address/country is in SET CL505
THEN /*/Consignment/Consignee/Address/postcode = "O"
ELSE /*/Consignment/Consignee/Address/postcode = "R";
IF /*/Consignment/Incident/Location/country is in SET CL505
THEN /*/Consignment/Incident/Location/Address/postcode = "O"
ELSE /*/Consignment/Incident/Location/Address/postcode = "R";
IF /*/Consignment/LocationOfGoods/Address/country is in SET CL505
THEN /*/Consignment/LocationOfGoods/Address/postcode = "O"
ELSE /*/Consignment/LocationOfGoods/Address/postcode = "R";
IF /*/Consignment/HouseConsignment/Consignor/Address/country is in SET CL505
THEN /*/Consignment/HouseConsignment/Consignor/Address/postcode = "O"
ELSE /*/Consignment/HouseConsignment/Consignor/Address/postcode = "R";
IF /*/Consignment/HouseConsignment/Consignee/Address/country is in SET CL505
THEN /*/Consignment/HouseConsignment/Consignee/Address/postcode = "O"
ELSE /*/Consignment/HouseConsignment/Consignee/Address/postcode = "R";
IF /*/Guarantor/Address/country is in SET CL505
THEN /*/Guarantor/Address/postcode = "O"
ELSE /*/Guarantor/Address/postcode = "R";
IF /*/GuaranteeReference/Guarantor/Address/country is in SET CL505
THEN /*/GuaranteeReference/Guarantor/Address/postcode = "O"
ELSE /*/GuaranteeReference/Guarantor/Address/postcode = "R";
IF /*/GuaranteeReference/Guarantor/AgentInCountryOfCompetentAuthority/Address/country is in SET CL505
THEN /*/GuaranteeReference/Guarantor/AgentInCountryOfCompetentAuthority/Address/postcode = "O"
ELSE /*/GuaranteeReference/Guarantor/AgentInCountryOfCompetentAuthority/Address/postcode = "R";
IF /*/GuaranteeReference/Owner/Address/country is in SET CL505
THEN /*/GuaranteeReference/Owner/Address/postcode = "O"
ELSE /*/GuaranteeReference/Owner/Address/postcode = "R";
IF /*/Consignment/ConsigneeActual/Address/country is in SET CL505
THEN /*/Consignment/ConsigneeActual/Address/postcode = "O"
ELSE /*/Consignment/ConsigneeActual/Address/postcode = "R"</v>
      </c>
      <c r="D109" s="128"/>
    </row>
    <row r="110" spans="1:4" ht="409.5">
      <c r="A110" s="136" t="s">
        <v>212</v>
      </c>
      <c r="B110" s="128" t="str">
        <f>VLOOKUP(A110,'[1]Rules and Conditions'!$B:$C,2,0)</f>
        <v>IF &lt;HOLDER OF THE TRANSIT PROCEDURE-ADDRESS.Country&gt; is in SET CL505 (CountryWithoutZip) 
THEN &lt;HOLDER OF THE TRANSIT PROCEDURE-ADDRESS.Postcode&gt; = "O"  
ELSE &lt;HOLDER OF THE TRANSIT PROCEDURE-ADDRESS.Postcode&gt; = "R"; 
IF &lt;CONSIGNMENT-CONSIGNOR-ADDRESS.Country&gt; is in SET CL505 (CountryWithoutZip)
THEN &lt;CONSIGNMENT-CONSIGNOR-ADDRESS.Postcode&gt; = "O"  
ELSE &lt;CONSIGNMENT-CONSIGNOR-ADDRESS.Postcode&gt; = "R"; 
IF &lt;CONSIGNMENT-CONSIGNEE-ADDRESS.Country&gt; is in SET CL505 (CountryWithoutZip) 
THEN &lt;CONSIGNMENT-CONSIGNEE-ADDRESS.Postcode&gt; = "O"  
ELSE &lt;CONSIGNMENT-CONSIGNEE-ADDRESS.Postcode&gt; = "R"; 
IF &lt;CONSIGNMENT-LOCATION OF GOODS-ADDRESS.Country&gt; is in SET CL505 (CountryWithoutZip) 
THEN &lt;CONSIGNMENT-LOCATION OF GOODS-ADDRESS.Postcode&gt; = "O"  
ELSE &lt;CONSIGNMENT-LOCATION OF GOODS-ADDRESS.Postcode&gt; = "R"; 
IF &lt;CONSIGNMENT-HOUSE CONSIGNMENT-CONSIGNOR-ADDRESS.Country&gt; is in SET CL505 (CountryWithoutZip)
THEN &lt;CONSIGNMENT-HOUSE CONSIGNMENT-CONSIGNOR-ADDRESS.Postcode&gt; = "O"  
ELSE &lt;CONSIGNMENT-HOUSE CONSIGNMENT-CONSIGNOR-ADDRESS.Postcode&gt; = "R";  
IF &lt;CONSIGNMENT-HOUSE CONSIGNMENT-CONSIGNEE-ADDRESS.Country&gt; is in SET CL505 (CountryWithoutZip)
THEN &lt;CONSIGNMENT-HOUSE CONSIGNMENT-CONSIGNEE-ADDRESS.Postcode&gt; = "O"  
ELSE &lt;CONSIGNMENT-HOUSE CONSIGNMENT-CONSIGNEE-ADDRESS.Postcode&gt; = "R"; 
IF &lt;TRANSIT OPERATION.Security&gt; is in SET {1, 3}  
THEN 
IF &lt;REPRESENTATIVE-ADDRESS.Country&gt; is in SET CL505 (CountryWithoutZip) 
THEN &lt;REPRESENTATIVE-ADDRESS.Postcode&gt; = "O"  
ELSE &lt;REPRESENTATIVE-ADDRESS.Postcode&gt; = "R"; 
IF &lt;TRANSIT OPERATION.Security&gt; is in SET {1, 3}  
THEN 
IF &lt;CONSIGNMENT-CARRIER-ADDRESS.Country&gt; is in SET CL505 (CountryWithoutZip) 
THEN &lt;CONSIGNMENT-CARRIER-ADDRESS.Postcode&gt; = "O"  
ELSE &lt;CONSIGNMENT-CARRIER-ADDRESS.Postcode&gt; = "R"; 
IF &lt;TRANSIT OPERATION.Security&gt; is in SET {1, 3}  
THEN 
IF &lt;CONSIGNMENT-HOUSE CONSIGNEMENT-BUYER-ADDRESS.Country&gt; is in SET CL505 (CountryWithoutZip) 
THEN &lt;CONSIGNMENT-HOUSE CONSIGNEMENT-BUYER-ADDRESS.Postcode&gt; = "O"  
ELSE &lt;CONSIGNMENT-HOUSE CONSIGNEMENT-BUYER- ADDRESS.Postcode = "R"; 
IF &lt;TRANSIT OPERATION.Security&gt; is in SET {1, 3}  
THEN 
IF &lt;CONSIGNMENT-HOUSE CONSIGNEMENT-SELLER- ADDRESS.Country&gt; is in SET CL505 (CountryWithoutZip) 
THEN &lt;CONSIGNMENT-HOUSE CONSIGNEMENT-SELLER-ADDRESS.Postcode&gt; = "O"  
ELSE &lt;CONSIGNMENT-HOUSE CONSIGNEMENT-SELLER-ADDRESS.Postcode&gt; = "R";</v>
      </c>
      <c r="C110" s="128" t="str">
        <f>VLOOKUP(A110,'[1]Rules and Conditions'!$B:$D,3,0)</f>
        <v>IF /*/HolderOfTheTransitProcedure/Address/country is in SET CL505  
THEN /*/HolderOfTheTransitProcedure/Address/postcode = "O"  
ELSE /*/HolderOfTheTransitProcedure/Address/postcode = "R"; 
IF /*/Consignment/Consignor/Address/country is in SET CL505  
THEN /*/Consignment/Consignor/Address/postcode = "O"  
ELSE /*/Consignment/Consignor/Address/postcode = "R"; 
IF /*/Consignment/Consignee/Address/country is in SET CL505  
THEN /*/Consignment/Consignee/Address/postcode = "O"  
ELSE /*/Consignment/Consignee/Address/postcode = "R"; 
IF /*/Consignment/LocationOfGoods/Address/country is in SET CL505  
THEN /*/Consignment/LocationOfGoods/Address/postcode = "O" 
ELSE /*/Consignment/LocationOfGoods/Address/postcode = "R"; 
IF /*/Consignment/HouseConsignment/Consignor/Address/country is in SET CL505  
THEN /*/Consignment/HouseConsignment/Consignor/Address/postcode = "O"  
ELSE /*/Consignment/HouseConsignment/Consignor/Address/postcode = "R"; 
IF /*/Consignment/HouseConsignment/Consignee/Address/country is in SET CL505  
THEN /*/Consignment/HouseConsignment/Consignee/Address/postcode = "O"  
ELSE /*/Consignment/HouseConsignment/Consignee/Address/postcode = "R"; 
IF /*/TransitOperation/security is in SET {1, 3}  
THEN 
IF /*/Representative/Address/country is in SET CL505  
THEN /*/Representative/Address/postcode = "O"  
ELSE /*/Representative/Address/postcode = "R"; 
IF /*/TransitOperation/security is in SET {1, 3}  
THEN 
IF /*/Consignment/Carrier/Address/country is in SET CL505  
THEN /*/Consignment/Carrier/Address/postcode = "O"  
ELSE /*/Consignment/Carrier/Address/postcode = "R"; 
IF /*/TransitOperation/security is in SET {1, 3}  
THEN 
IF /*/Consignment/HouseConsignment/Buyer/Address/country is in SET CL505  
THEN /*/Consignment/HouseConsignment/Buyer/Address/postcode = "O"  
ELSE /*/Consignment/HouseConsignment/Buyer/Address/postcode = "R"; 
IF /*/TransitOperation/security is in SET {1, 3}  
THEN 
IF /*/Consignment/HouseConsignment/Seller/Address/country is in SET CL505  
THEN /*/Consignment/HouseConsignment/Seller/Address/postcode = "O"  
ELSE /*/Consignment/HouseConsignment/Seller/Address/postcode = "R";</v>
      </c>
      <c r="D110" s="128"/>
    </row>
    <row r="111" spans="1:4" ht="76.5">
      <c r="A111" s="136" t="s">
        <v>4361</v>
      </c>
      <c r="B111" s="128" t="str">
        <f>VLOOKUP(A111,'[1]Rules and Conditions'!$B:$C,2,0)</f>
        <v xml:space="preserve">IF &lt;Message type&gt; is in SET CL610 (MessageWithCorrelationIdentifier)
  THEN &lt;Correlation identifier&gt; = "R"
ELSE IF &lt;Message type&gt; is in SET CL385 (MessageTypeWithoutHeader)
  THEN &lt;Correlation identifier&gt; = "N"
ELSE &lt;Correlation identifier&gt; = "O"
</v>
      </c>
      <c r="C111" s="128" t="str">
        <f>VLOOKUP(A111,'[1]Rules and Conditions'!$B:$D,3,0)</f>
        <v xml:space="preserve">IF /*/messageType is in SET CL610
  THEN /*/correlationIdentifier = "R" 
ELSE IF /*/messageType is in SET CL385
  THEN /*/correlationIdentifier = "N"
ELSE /*/correlationIdentifier = "O"
</v>
      </c>
      <c r="D111" s="128"/>
    </row>
    <row r="112" spans="1:4" ht="127.5">
      <c r="A112" s="136" t="s">
        <v>4362</v>
      </c>
      <c r="B112" s="128" t="str">
        <f>VLOOKUP(A112,'[1]Rules and Conditions'!$B:$C,2,0)</f>
        <v>IF &lt;TRANSIT OPERATION.Security&gt; is in SET {1,2,3} 
AND &lt;CONSIGNMENT.Mode of transport at the border&gt; is EQUAL to '4' 
   THEN &lt;CONSIGNMENT-ACTIVE BORDER TRANSPORT MEANS.Conveyance reference 
number&gt; = "R" 
   ELSE 
      IF &lt; CCA15D-TRANSIT OPERATION.Specific circumstance indicator&gt; is EQUAL to 'F51' 
      THEN &lt;CONSIGNMENT-ACTIVE BORDER TRANSPORT MEANS.Conveyance reference 
number&gt; = "R" 
ELSE 
 &lt;CONSIGNMENT-ACTIVE BORDER TRANSPORT MEANS.Conveyance reference number&gt; = "O"</v>
      </c>
      <c r="C112" s="128" t="str">
        <f>VLOOKUP(A112,'[1]Rules and Conditions'!$B:$D,3,0)</f>
        <v>IF /*/TransitOperation/security is in SET {1,2,3} 
AND /*/Consignment/modeOfTransportAtTheBorder is EQUAL to '4' 
   THEN /*/Consignment/ActiveBorderTransportMeans/conveyanceReferenceNumber = "R" 
   ELSE 
      IF /CCA15D/TransitOperation/specificCircumstanceIndicator is EQUAL to 'F51'
      THEN /*/Consignment/ActiveBorderTransportMeans/conveyanceReferenceNumber = "R" 
ELSE 
 /*/Consignment/ActiveBorderTransportMeans/conveyanceReferenceNumber = "O"</v>
      </c>
      <c r="D112" s="128"/>
    </row>
    <row r="113" spans="1:4" ht="114.75">
      <c r="A113" s="136" t="s">
        <v>4363</v>
      </c>
      <c r="B113" s="128" t="str">
        <f>VLOOKUP(A113,'[1]Rules and Conditions'!$B:$C,2,0)</f>
        <v>IF &lt;TRANSIT OPERATION.Security&gt; is in SET {1, 3} 
THEN 
   IF &lt;TRANSIT OPERATION.Specific circumstance indicator&gt; is in SET {F50, F51} 
   THEN &lt;CONSIGNMENT-CONSIGNOR&gt; = "R"
   ELSE &lt;CONSIGNMENT-CONSIGNOR&gt; = "N"
ELSE IF &lt;TRANSIT OPERATION.Security&gt; is EQUAL to '0' 
AND &lt;TRANSIT OPERATION.Reduced dataset indicator&gt; is EQUAL to '1'
THEN &lt;CONSIGNMENT-CONSIGNOR&gt; = "N" 
ELSE &lt;CONSIGNMENT-CONSIGNOR&gt; = "O"</v>
      </c>
      <c r="C113" s="128" t="str">
        <f>VLOOKUP(A113,'[1]Rules and Conditions'!$B:$D,3,0)</f>
        <v>IF /*/TransitOperation/security is in SET {1, 3} 
THEN 
   IF /*/TransitOperation/specificCircumstanceIndicator is in SET {F50, F51} 
   THEN /*/Consignment/Consignor = "R"
   ELSE /*/Consignment/Consignor = "N"
ELSE IF /*/TransitOperation/security is EQUAL to '0' 
AND /*/TransitOperation/reducedDatasetIndicator is EQUAL to '1'
THEN /*/Consignment/Consignor = "N" 
ELSE /*/Consignment/Consignor = "O"</v>
      </c>
      <c r="D113" s="128"/>
    </row>
    <row r="114" spans="1:4" ht="140.25">
      <c r="A114" s="136" t="s">
        <v>3818</v>
      </c>
      <c r="B114" s="128" t="str">
        <f>VLOOKUP(A114,'[1]Rules and Conditions'!$B:$C,2,0)</f>
        <v>IF &lt;TRANSIT OPERATION.Security&gt; is in SET {1, 3} 
THEN 
   IF &lt;TRANSIT OPERATION.Specific circumstance indicator&gt; is EQUAL to 'F34' 
   THEN &lt;CONSIGNMENT-HOUSE CONSIGNMENT-CONSIGNOR&gt; = "R"
   ELSE &lt;CONSIGNMENT-HOUSE CONSIGNMENT-CONSIGNOR&gt; = "N"
ELSE IF &lt;TRANSIT OPERATION.Security&gt; is EQUAL to '0' 
   AND &lt;TRANSIT OPERATION.Reduced dataset indicator&gt; is EQUAL to '1'
   THEN &lt;CONSIGNMENT-HOUSE CONSIGNMENT-CONSIGNOR&gt; = "N" 
ELSE IF &lt;CONSIGNMENT-CONSIGNOR&gt; is PRESENT
      THEN &lt;CONSIGNMENT-HOUSE CONSIGNMENT-CONSIGNOR&gt; = "N"
ELSE &lt;CONSIGNMENT-HOUSE CONSIGNMENT-CONSIGNOR&gt; = "O"</v>
      </c>
      <c r="C114" s="128" t="str">
        <f>VLOOKUP(A114,'[1]Rules and Conditions'!$B:$D,3,0)</f>
        <v>IF /*/TransitOperation/security is in SET {1, 3}
THEN 
   IF /*/TransitOperation/specificCircumstanceIndicator is EQUAL to 'F34' 
   THEN /*/Consignment/HouseConsignment/Consignor = "R"
   ELSE /*/Consignment/HouseConsignment/Consignor = "N"
ELSE IF /*/TransitOperation/security is EQUAL to '0' 
   AND /*/TransitOperation/reducedDatasetIndicator is EQUAL to '1'
   THEN /*/Consignment/HouseConsignment/Consignor = "N" 
ELSE IF /*/Consignment/Consignor is PRESENT
      THEN /*/Consignment/HouseConsignment/Consignor = "N"
ELSE /*/Consignment/HouseConsignment/Consignor = "O"</v>
      </c>
      <c r="D114" s="128"/>
    </row>
    <row r="115" spans="1:4" ht="140.25">
      <c r="A115" s="136" t="s">
        <v>451</v>
      </c>
      <c r="B115" s="128" t="str">
        <f>VLOOKUP(A115,'[1]Rules and Conditions'!$B:$C,2,0)</f>
        <v>IF &lt;CONSIGNMENT-INCIDENT-TRANSPORT EQUIPMENT.Number of seals&gt; is GREATER than '0'
THEN &lt;CONSIGNMENT-INCIDENT-TRANSPORT EQUIPMENT-SEAL&gt; = "R"
ELSE&lt;CONSIGNMENT-INCIDENT-TRANSPORT EQUIPMENT-SEAL&gt; = "N";
IF &lt;CONSIGNMENT-TRANSPORT EQUIPMENT.Number of seals&gt; is GREATER than '0'
THEN &lt;CONSIGNMENT-TRANSPORT EQUIPMENT-SEAL&gt; = "R"
ELSE &lt;CONSIGNMENT-TRANSPORT EQUIPMENT-SEAL&gt; = "N"</v>
      </c>
      <c r="C115" s="128" t="str">
        <f>VLOOKUP(A115,'[1]Rules and Conditions'!$B:$D,3,0)</f>
        <v>IF /*/Consignment/Incident/TransportEquipment/numberOfSeals is GREATER than '0'
THEN
/*/Consignment/Incident/TransportEquipment/Seal = "R"
ELSE
/*/Consignment/Incident/TransportEquipment/Seal = "N";
IF /*/Consignment/TransportEquipment/numberOfSeals is GREATER than '0'
THEN
/*/Consignment/TransportEquipment/Seal = "R"
ELSE
/*/Consignment/TransportEquipment/Seal = "N"</v>
      </c>
      <c r="D115" s="128"/>
    </row>
    <row r="116" spans="1:4" ht="63.75">
      <c r="A116" s="136" t="s">
        <v>4364</v>
      </c>
      <c r="B116" s="128" t="str">
        <f>VLOOKUP(A116,'[1]Rules and Conditions'!$B:$C,2,0)</f>
        <v xml:space="preserve">IF &lt;TRANSIT OPERATION.Binding itinerary&gt; is EQUAL to '1' 
        THEN &lt;CONSIGNMENT-COUNTRY OF ROUTING OF CONSIGNMENT&gt; = "R" 
ELSE IF &lt;TRANSIT OPERATION.Security&gt; is in SET {1, 2, 3} 
        THEN &lt;CONSIGNMENT-COUNTRY OF ROUTING OF CONSIGNMENT&gt; = "R" 
ELSE &lt;CONSIGNMENT-COUNTRY OF ROUTING OF CONSIGNMENT&gt; = "O" </v>
      </c>
      <c r="C116" s="128" t="str">
        <f>VLOOKUP(A116,'[1]Rules and Conditions'!$B:$D,3,0)</f>
        <v xml:space="preserve">IF /*/TransitOperation/bindingItinerary is EQUAL to '1' 
        THEN /*/Consignment/CountryOfRoutingOfConsignment = "R" 
ELSE IF /*/Transit Operation/security is in SET {1, 2, 3} 
       THEN /*/Consignment/CountryOfRoutingOfConsignment = "R" 
ELSE /*/Consignment/CountryOfRoutingOfConsignment = "O" </v>
      </c>
      <c r="D116" s="128"/>
    </row>
    <row r="117" spans="1:4" ht="63.75">
      <c r="A117" s="136" t="s">
        <v>3809</v>
      </c>
      <c r="B117" s="128" t="str">
        <f>VLOOKUP(A117,'[1]Rules and Conditions'!$B:$C,2,0)</f>
        <v>IF &lt;TRANSIT OPERATION.Security&gt; is in SET {2,3}
AND the first two characters of at least one iteration of the &lt;CUSTOMS OFFICE OF TRANSIT (DECLARED).Reference number&gt; is NOT in SET CL147 (CountryCustomsSecurityAgreementArea)
THEN &lt;CUSTOMS OFFICE OF EXIT FOR TRANSIT (DECLARED)&gt; = "O"   
ELSE &lt;CUSTOMS OFFICE OF EXIT FOR TRANSIT (DECLARED)&gt; = "N"</v>
      </c>
      <c r="C117" s="128" t="str">
        <f>VLOOKUP(A117,'[1]Rules and Conditions'!$B:$D,3,0)</f>
        <v>IF /*/TransitOperation/security is in SET {2,3}
 AND the first two characters of at least one iteration of the
   /*/CustomsOfficeOfTransitDeclared/referenceNumber is NOT in SET CL147
THEN /*/CustomsOfficeOfExitForTransitDeclared = "O"
ELSE /*/CustomsOfficeOfExitForTransitDeclared = "N"</v>
      </c>
      <c r="D117" s="128"/>
    </row>
    <row r="118" spans="1:4" ht="63.75">
      <c r="A118" s="136" t="s">
        <v>4365</v>
      </c>
      <c r="B118" s="128" t="str">
        <f>VLOOKUP(A118,'[1]Rules and Conditions'!$B:$C,2,0)</f>
        <v xml:space="preserve">IF &lt;TRANSIT OPERATION.Security&gt; is in SET {1, 3} AND 
the country code (first two characters) in the &lt;CUSTOMS OFFICE OF TRANSIT (DECLARED).Reference number&gt; is in SET CL147 (CountryCustomsSecurityAgreementArea)
THEN &lt;CUSTOMS OFFICE OF TRANSIT (DECLARED).Arrival date and time estimated&gt; = "R"
ELSE &lt;CUSTOMS OFFICE OF TRANSIT (DECLARED).Arrival date and time estimated&gt; = "O" </v>
      </c>
      <c r="C118" s="128" t="str">
        <f>VLOOKUP(A118,'[1]Rules and Conditions'!$B:$D,3,0)</f>
        <v>IF /*/TransitOperation/security is in SET {1, 3} AND 
the first two characters of the /*/CustomsOfficeOfTransitDeclared/referenceNumber is in SET CL147
THEN /*/CustomsOfficeOfTransitDeclared/arrivalDateAndTimeEstimated ="R"
ELSE /*/CustomsOfficeOfTransitDeclared/arrivalDateAndTimeEstimated = "O"</v>
      </c>
      <c r="D118" s="128"/>
    </row>
    <row r="119" spans="1:4" ht="51">
      <c r="A119" s="136" t="s">
        <v>4366</v>
      </c>
      <c r="B119" s="128" t="str">
        <f>VLOOKUP(A119,'[1]Rules and Conditions'!$B:$C,2,0)</f>
        <v xml:space="preserve">IF &lt;CC015C-TRANSIT OPERATION.Security&gt; is in SET {1,2,3}
THEN &lt;CC170C-CONSIGNMENT.Mode of transport at the border&gt; = "R"
ELSE &lt;CC170C-CONSIGNMENT.Mode of transport at the border&gt; = "O"
</v>
      </c>
      <c r="C119" s="128" t="str">
        <f>VLOOKUP(A119,'[1]Rules and Conditions'!$B:$D,3,0)</f>
        <v xml:space="preserve">IF /CC015C/TransitOperation/security is in SET {1,2,3}
THEN /CC170C/Consignment/modeOfTransportAtTheBorder = "R"
ELSE /CC170C/Consignment/modeOfTransportAtTheBorder = "O"
</v>
      </c>
      <c r="D119" s="128"/>
    </row>
    <row r="120" spans="1:4" ht="76.5">
      <c r="A120" s="136" t="s">
        <v>4367</v>
      </c>
      <c r="B120" s="128" t="str">
        <f>VLOOKUP(A120,'[1]Rules and Conditions'!$B:$C,2,0)</f>
        <v>IF &lt;CUSTOMS OFFICE OF DEPARTURE.Entry indicator&gt; is EQUAL to '1'
THEN &lt;CONSIGNMENT.Mode of transport at the border&gt; = "R"
ELSE IF (&lt;TRANSIT OPERATION.Security&gt; is in SET {1,2,3} 
AND &lt;TRANSIT OPERATION.Additional declaration type&gt; is EQUAL to 'A')
THEN &lt;CONSIGNMENT.Mode of transport at the border&gt; = "R"
ELSE &lt;CONSIGNMENT.Mode of transport at the border&gt; = "O"</v>
      </c>
      <c r="C120" s="128" t="str">
        <f>VLOOKUP(A120,'[1]Rules and Conditions'!$B:$D,3,0)</f>
        <v>IF /*/CustomsOfficeOfDeparture/entryIndicator is EQUAL to '1'
THEN /*/Consignment/modeOfTransportAtTheBorder = "R"
ELSE IF (/*/TransitOperation/security is in SET {1,2,3} 
AND /*/TransitOperation/additionalDeclarationType is EQUAL to 'A')
THEN /*/Consignment/modeOfTransportAtTheBorder = "R"
ELSE /*/Consignment/modeOfTransportAtTheBorder = "O"</v>
      </c>
      <c r="D120" s="128"/>
    </row>
    <row r="121" spans="1:4" ht="38.25">
      <c r="A121" s="163" t="s">
        <v>4368</v>
      </c>
      <c r="B121" s="128" t="str">
        <f>VLOOKUP(A121,'[1]Rules and Conditions'!$B:$C,2,0)</f>
        <v>IF &lt;CONSIGNMENT-TRANSPORT EQUIPMENT&gt; is PRESENT only once 
THEN &lt;CONSIGNMENT-TRANSPORT EQUIPMENT-GOODS REFERENCE&gt; = "O" 
ELSE &lt;CONSIGNMENT-TRANSPORT EQUIPMENT-GOODS REFERENCE&gt; = "R"</v>
      </c>
      <c r="C121" s="128" t="str">
        <f>VLOOKUP(A121,'[1]Rules and Conditions'!$B:$D,3,0)</f>
        <v>IF /*/Consignment/TransportEquipment is PRESENT only once 
THEN /*/Consignment/TransportEquipment/GoodsReference = "O"
ELSE /*/Consignment/TransportEquipment/GoodsReference = "R"</v>
      </c>
      <c r="D121" s="128"/>
    </row>
    <row r="122" spans="1:4" ht="76.5">
      <c r="A122" s="136" t="s">
        <v>478</v>
      </c>
      <c r="B122" s="128" t="str">
        <f>VLOOKUP(A122,'[1]Rules and Conditions'!$B:$C,2,0)</f>
        <v xml:space="preserve">IF &lt;CONSIGNMENT-LOCATION OF GOODS-ECONOMIC OPERATOR.Identification number&gt; is PRESENT
OR &lt;CONSIGNMENT-LOCATION OF GOODS.Authorisation number&gt; is PRESENT
THEN &lt;CONSIGNMENT-LOCATION OF GOODS.Additional identifier&gt; = "O"
ELSE &lt;CONSIGNMENT-LOCATION OF GOODS.Additional identifier&gt; = "N"
</v>
      </c>
      <c r="C122" s="128" t="str">
        <f>VLOOKUP(A122,'[1]Rules and Conditions'!$B:$D,3,0)</f>
        <v xml:space="preserve">IF /*/Consignment/LocationOfGoods/EconomicOperator/identificationNumber is PRESENT
OR /*/Consignment/LocationOfGoods/authorisationNumber is PRESENT
THEN /*/Consignment/LocationOfGoods/additionalIdentifier = "O"
ELSE /*/Consignment/LocationOfGoods/additionalIdentifier = "N"
</v>
      </c>
      <c r="D122" s="128"/>
    </row>
    <row r="123" spans="1:4" ht="76.5">
      <c r="A123" s="136" t="s">
        <v>465</v>
      </c>
      <c r="B123" s="128" t="str">
        <f>VLOOKUP(A123,'[1]Rules and Conditions'!$B:$C,2,0)</f>
        <v>IF &lt;TRANSIT OPERATION.Additional declaration type&gt; is EQUAL to 'D'
THEN &lt;CONSIGNMENT-LOCATION OF GOODS&gt; = "O"
ELSE IF the country code (first two characters) in the &lt;CUSTOMS OFFICE OF DEPARTURE.Reference number&gt; is in SET CL147(CountryCustomsSecurityAgreementArea)
THEN &lt;CONSIGNMENT-LOCATION OF GOODS&gt; = "O"
ELSE &lt;CONSIGNMENT-LOCATION OF GOODS&gt; = "R"</v>
      </c>
      <c r="C123" s="128" t="str">
        <f>VLOOKUP(A123,'[1]Rules and Conditions'!$B:$D,3,0)</f>
        <v>IF /*/TransitOperation/Additional declaration type is EQUAL to 'D'
THEN /*/Consignment/LocationOfGoods = "O"
ELSE IF the first two characters of /*/CustomsOfficeOfDeparture/referenceNumber is in SET CL147
THEN /*/Consignment/LocationOfGoods = "O"
ELSE /*/Consignment/LocationOfGoods = "R"</v>
      </c>
      <c r="D123" s="128"/>
    </row>
    <row r="124" spans="1:4" ht="165.75">
      <c r="A124" s="136" t="s">
        <v>3026</v>
      </c>
      <c r="B124" s="128" t="str">
        <f>VLOOKUP(A124,'[1]Rules and Conditions'!$B:$C,2,0)</f>
        <v xml:space="preserve">IF &lt;CC906C-Message type&gt; is in SET {CC040C, CC042C, CC048C}
THEN &lt;CC906C-HEADER.LRN&gt; = "N" and &lt;CC906C-HEADER.MRN&gt; = "R" 
ELSE IF &lt;CC906C-Message type&gt; is EQUAL to 'CC190C' 
THEN 
	 IF &lt;CC190C-TRANSIT OPERATION.LRN&gt; is PRESENT 
         THEN &lt;CC906C-HEADER.LRN&gt; = "R" and &lt;CC906C-HEADER.MRN&gt; = "N"
         ELSE &lt;CC906C-HEADER.LRN&gt; = "N" and &lt;CC906C-HEADER.MRN&gt; = "R"
ELSE IF &lt;CC906C-Message type&gt; is EQUAL to 'CC191C' THEN
	IF &lt;CC191C-TRANSIT OPERATION.LRN&gt; is PRESENT 
	THEN &lt;CC906C-HEADER.LRN&gt; = "R" and &lt;CC906C-HEADER.MRN&gt; = "N"
	ELSE &lt;CC906C-HEADER.LRN&gt; = "N" and &lt;CC906C-HEADER.MRN&gt; = "R"
</v>
      </c>
      <c r="C124" s="128" t="str">
        <f>VLOOKUP(A124,'[1]Rules and Conditions'!$B:$D,3,0)</f>
        <v xml:space="preserve">IF /CC906C/messageType is in SET {CC040C, CC042C, CC048C}
THEN /CC906C/Header/LRN = "N" and /CC906C/Header/MRN = "R" 
ELSE IF /CC906C/messageType is EQUAL to 'CC190C' 
THEN 
        IF /CC190C/TransitOperation/LRN is PRESENT 
        THEN /CC906C/Header/LRN = "R" and /CC906C/Header/MRN = "N"
        ELSE 
        /CC906C/Header/LRN = "N" and /CC906C/Header/MRN = "R"
ELSE IF /CC906C/messageType is EQUAL to 'CC191C' THEN
        IF /CC191C/TransitOperation/LRN is PRESENT 
       THEN CC906C/Header/LRN = "R" and /CC906C/Header/MRN = "N"
        ELSE CC906C/Header/LRN = "N" and /CC906C/Header/MRN = "R"
</v>
      </c>
      <c r="D124" s="128"/>
    </row>
    <row r="125" spans="1:4" ht="127.5">
      <c r="A125" s="136" t="s">
        <v>4369</v>
      </c>
      <c r="B125" s="128" t="str">
        <f>VLOOKUP(A125,'[1]Rules and Conditions'!$B:$C,2,0)</f>
        <v xml:space="preserve">IF &lt;CC170C-CONSIGNMENT.Mode of transport at the border&gt; is EQUAL to '5'
THEN &lt;CC170C-CONSIGNMENT-ACTIVE BORDER TRANSPORT MEANS&gt; = "N" 
ELSE
               IF &lt;CC015C-TRANSIT OPERATION.Security&gt; is in SET {1,2,3}
               AND &lt;CC013C-CONSIGNMENT-ACTIVE BORDER TRANSPORT MEANS&gt; is NOT 
               PRESENT
               AND &lt;CC015C-CONSIGNMENT-ACTIVE BORDER TRANSPORT MEANS&gt; is NOT 
               PRESENT
              THEN &lt;CC170C-CONSIGNMENT-ACTIVE BORDER TRANSPORT MEANS&gt; = "R" 
              ELSE &lt;CC170C-CONSIGNMENT-ACTIVE BORDER TRANSPORT MEANS&gt; = "O" </v>
      </c>
      <c r="C125" s="128" t="str">
        <f>VLOOKUP(A125,'[1]Rules and Conditions'!$B:$D,3,0)</f>
        <v>IF /CC170C/Consignment/modeOfTransportAtTheBorder is EQUAL to '5'
THEN /CC170C/Consignment/ActiveBorderTransportMeans = "N" 
ELSE 
            IF /CC015C/TransitOperation/security is in SET {1,2,3}
            AND /CC013C/Consignment/ActiveBorderTransportMeans is NOT PRESENT
            AND /CC015C/Consignment/ActiveBorderTransportMeans is NOT PRESENT
            THEN /CC170C/Consignment/ActiveBorderTransportMeans = "R" 
            ELSE /CC170C/Consignment/ActiveBorderTransportMeans = "O"</v>
      </c>
      <c r="D125" s="128"/>
    </row>
    <row r="126" spans="1:4" ht="102">
      <c r="A126" s="136" t="s">
        <v>4370</v>
      </c>
      <c r="B126" s="128" t="str">
        <f>VLOOKUP(A126,'[1]Rules and Conditions'!$B:$C,2,0)</f>
        <v>IF (&lt;CC015C-TRANSIT OPERATION.Security&gt; is in SET {1,2,3} OR &lt;CCA15D-TRANSIT OPERATION.Security&gt; is in SET {1,2,3})
      AND
     &lt;CC170C-CONSIGNMENT.Mode of transport at the border&gt; is EQUAL to '4' (Air)
THEN &lt;CC170C-CONSIGNMENT-ACTIVE BORDER TRANSPORT MEANS.Conveyance reference
number&gt; = "R"
ELSE &lt;CC170C-CONSIGNMENT-ACTIVE BORDER TRANSPORT MEANS.Conveyance reference
number&gt; = "O"</v>
      </c>
      <c r="C126" s="128" t="str">
        <f>VLOOKUP(A126,'[1]Rules and Conditions'!$B:$D,3,0)</f>
        <v>IF (/CC015C/TransitOperation/security is in SET {1,2,3} OR /CCA15D/TransitOperation/security is in SET {1,2,3})
    AND
      /CC170C/Consignment/modeOfTransportAtTheBorder is EQUAL to '4'
THEN /CC170C/Consignment/ActiveBorderTransportMeans/conveyanceReferenceNumber = "R"
ELSE /CC170C/Consignment/ActiveBorderTransportMeans/conveyanceReferenceNumber = "O"</v>
      </c>
      <c r="D126" s="128"/>
    </row>
    <row r="127" spans="1:4" ht="127.5">
      <c r="A127" s="136" t="s">
        <v>4371</v>
      </c>
      <c r="B127" s="128" t="str">
        <f>VLOOKUP(A127,'[1]Rules and Conditions'!$B:$C,2,0)</f>
        <v>IF &lt;CONSIGNMENT.Mode of transport at the border&gt; is EQUAL to '5'
THEN &lt;CONSIGNMENT-ACTIVE BORDER TRANSPORT MEANS&gt; = "N"
ELSE
   IF &lt;TRANSIT OPERATION.Security&gt; is in SET {1,3} 
   THEN &lt;CONSIGNMENT-ACTIVE BORDER TRANSPORT MEANS&gt; = "R"
    ELSE 
      IF (&lt;TRANSIT OPERATION.Security&gt; is EQUAL to '2'  
      AND &lt;TRANSIT OPERATION.Additional declaration type&gt; is EQUAL to 'A')
      THEN &lt;CONSIGNMENT-ACTIVE BORDER TRANSPORT MEANS&gt; = "R"
ELSE &lt;CONSIGNMENT-ACTIVE BORDER TRANSPORT MEANS&gt; = "O"</v>
      </c>
      <c r="C127" s="128" t="str">
        <f>VLOOKUP(A127,'[1]Rules and Conditions'!$B:$D,3,0)</f>
        <v>IF /*/Consignment/modeOfTransportAtTheBorder is EQUAL to '5'
THEN /*/Consignment/ActiveBorderTransportMeans = "N"
ELSE
   IF /*/TransitOperation/security is in SET {1,3}
   THEN /*/Consignment/ActiveBorderTransportMeans = "R"
    ELSE
      IF (/*/TransitOperation/security is EQUAL to '2'
      AND  /*/TransitOperation/additionalDeclarationType is EQUAL to 'A')
      THEN /*/Consignment/ActiveBorderTransportMeans = "R"
ELSE /*/Consignment/ActiveBorderTransportMeans = "O"</v>
      </c>
      <c r="D127" s="128"/>
    </row>
    <row r="128" spans="1:4" ht="102">
      <c r="A128" s="136" t="s">
        <v>4372</v>
      </c>
      <c r="B128" s="128" t="str">
        <f>VLOOKUP(A128,'[1]Rules and Conditions'!$B:$C,2,0)</f>
        <v xml:space="preserve">IF the &lt;CUSTOMS OFFICE OF DEPARTURE&gt; (for the CC017C) or the &lt;CUSTOMS OFFICE OF DESTINATION (ACTUAL)&gt; [for the CD018C and CC044C] is located in a CTC country or AD or SM THEN 
&lt;CONSIGNMENT-HOUSE CONSIGNMENT-CONSIGNMENT ITEM-COMMODITY-COMMODITY CODE.Combined nomenclature code&gt; = "N" 
ELSE 
&lt;CONSIGNMENT-HOUSE CONSIGNMENT-CONSIGNMENT ITEM-COMMODITY-COMMODITY CODE.Combined nomenclature code&gt; = "O" </v>
      </c>
      <c r="C128" s="128" t="str">
        <f>VLOOKUP(A128,'[1]Rules and Conditions'!$B:$D,3,0)</f>
        <v>IF the /*/CustomsOfficeOfDeparture (for the CC017C) or the /*/CustomsOfficeOfDestinationActual [for the CD018C and CC044C] is located in a CTC country or AD or SM 
THEN /*/Consignment/HouseConsignment/ConsignmentItem/Commodity/CommodityCode/combinedNomenclatureCode= "N" 
ELSE /*/Consignment/HouseConsignment/ConsignmentItem/Commodity/CommodityCode/combinedNomenclatureCode= "O"</v>
      </c>
      <c r="D128" s="128"/>
    </row>
    <row r="129" spans="1:4" ht="63.75">
      <c r="A129" s="136" t="s">
        <v>3003</v>
      </c>
      <c r="B129" s="128" t="str">
        <f>VLOOKUP(A129,'[1]Rules and Conditions'!$B:$C,2,0)</f>
        <v xml:space="preserve">IF &lt;CONSIGNMENT-INCIDENT-TRANSHIPMENT.Container indicator&gt; is EQUAL to '1' 
THEN at least one iteration of &lt;CONSIGNMENT-INCIDENT-TRANSPORT EQUIPMENT.Container identification number&gt; = "R" (for the rest of iterations is optional)
ELSE &lt;CONSIGNMENT-INCIDENT-TRANSPORT EQUIPMENT.Container identification number&gt; = "O"
</v>
      </c>
      <c r="C129" s="128" t="str">
        <f>VLOOKUP(A129,'[1]Rules and Conditions'!$B:$D,3,0)</f>
        <v xml:space="preserve">IF /*/Consignment/Incident/Transhipment/containerIndicator is EQUAL to '1' 
THEN at least one iteration of /*/ Consignment/ Incident/TransportEquipment/containerIdentificationNumber = "R"
(for the rest of iterations is optional)
ELSE /*/Consignment/Incident/TransportEquipment/containerIdentificationNumber = "O"
</v>
      </c>
      <c r="D129" s="128"/>
    </row>
    <row r="130" spans="1:4" ht="114.75">
      <c r="A130" s="136" t="s">
        <v>4373</v>
      </c>
      <c r="B130" s="128" t="str">
        <f>VLOOKUP(A130,'[1]Rules and Conditions'!$B:$C,2,0)</f>
        <v>IF country code (first two characters) in the &lt;CUSTOMS OFFICE OF DEPARTURE.Reference number&gt; is in SET CL112
(CountryCodesCTC)
THEN &lt;CONSIGNMENT-HOUSE CONSIGNMENT-CONSIGNMENT ITEM-COMMODITY-
COMMODITY CODE.Combined nomenclature code&gt; = "N"
ELSE &lt;CONSIGNMENT-HOUSE CONSIGNMENT-CONSIGNMENT ITEM-COMMODITY-
COMMODITY CODE.Combined nomenclature code&gt; = "O"</v>
      </c>
      <c r="C130" s="128" t="str">
        <f>VLOOKUP(A130,'[1]Rules and Conditions'!$B:$D,3,0)</f>
        <v xml:space="preserve">IF the first two characters of /*/CustomsOfficeOfDeparture/referenceNumber is in SET CL112
THEN
/*/Consignment/HouseConsignment/ConsignmentItem/Commodity/CommodityCode/combinedNomenclatureCode = "N"
ELSE
/*/Consignment/HouseConsignment/ConsignmentItem/Commodity/CommodityCode/combinedNomencl
atureCode = "O".
</v>
      </c>
      <c r="D130" s="128"/>
    </row>
    <row r="131" spans="1:4" ht="76.5">
      <c r="A131" s="136" t="s">
        <v>4374</v>
      </c>
      <c r="B131" s="128" t="str">
        <f>VLOOKUP(A131,'[1]Rules and Conditions'!$B:$C,2,0)</f>
        <v>IF &lt;CONSIGNMENT.Container indicator&gt; is PRESENT
THEN
     IF &lt;CONSIGNMENT.Container indicator&gt; is EQUAL to '1'
     THEN &lt;CONSIGNMENT-TRANSPORT EQUIPMENT&gt; = "R"
     ELSE &lt;CONSIGNMENT-TRANSPORT EQUIPMENT&gt; = "O"
ELSE &lt;CONSIGNMENT-TRANSPORT EQUIPMENT&gt; = "N"</v>
      </c>
      <c r="C131" s="128" t="str">
        <f>VLOOKUP(A131,'[1]Rules and Conditions'!$B:$D,3,0)</f>
        <v>IF /*/Consignment/containerIndicator is PRESENT
THEN
     IF /*/Consignment/containerIndicator is EQUAL to '1'
     THEN /*/Consignment/TransportEquipment = "R"
     ELSE /*/Consignment/TransportEquipment = "O"
ELSE /*/Consignment/TransportEquipment = "N"</v>
      </c>
      <c r="D131" s="128"/>
    </row>
    <row r="132" spans="1:4" ht="165.75">
      <c r="A132" s="136" t="s">
        <v>4375</v>
      </c>
      <c r="B132" s="128" t="str">
        <f>VLOOKUP(A132,'[1]Rules and Conditions'!$B:$C,2,0)</f>
        <v>IF (&lt;CC013C-TRANSIT OPERATION.Declaration type&gt; is PRESENT OR &lt;CCA13D-TRANSIT OPERATION.Declaration type&gt; is PRESENT)
THEN
             IF (&lt;CC013C-CONSIGNMENT.Container indicator&gt; is PRESENT or &lt;CCA13D-CONSIGNMENT.Container indicator&gt; is PRESENT)
               THEN &lt;CC170C-CONSIGNMENT.Container indicator&gt; = "O"
               ELSE &lt;CC170C-CONSIGNMENT.Container indicator&gt; = "R"
ELSE
               IF (&lt;CC015C-CONSIGNMENT.Container indicator&gt; is PRESENT OR &lt;CCA15D-CONSIGNMENT.Container indicator&gt; is PRESENT)
               THEN &lt;CC170C-CONSIGNMENT.Container indicator&gt; = "O"
               ELSE &lt;CC170C-CONSIGNMENT.Container indicator&gt; = "R"</v>
      </c>
      <c r="C132" s="128" t="str">
        <f>VLOOKUP(A132,'[1]Rules and Conditions'!$B:$D,3,0)</f>
        <v>IF (/CC013C/TransitOperation/declarationType is PRESENT OR /CCA13D/TransitOperation/declarationType is PRESENT)
THEN
               IF (/CC013C/Consignment/containerIndicator is PRESENT OR /CCA13D/Consignment/containerIndicator is PRESENT)
               THEN /CC170C/Consignment/containerIndicator = "O"
               ELSE   /CC170C/Consignment/containerIndicator = "R"
ELSE
               IF (/CC015C/Consignment/containerIndicator is PRESENT OR /CCA15D/Consignment/containerIndicator is PRESENT)
               THEN /CC170C/Consignment/containerIndicator = "O"
               ELSE   /CC170C/Consignment/containerIndicator = "R"</v>
      </c>
      <c r="D132" s="128"/>
    </row>
    <row r="133" spans="1:4" ht="102">
      <c r="A133" s="136" t="s">
        <v>4376</v>
      </c>
      <c r="B133" s="128" t="str">
        <f>VLOOKUP(A133,'[1]Rules and Conditions'!$B:$C,2,0)</f>
        <v>IF &lt;CONSIGNMENT.Inland mode of transport&gt; is EQUAL to '5'
THEN 
&lt;CONSIGNMENT-DEPARTURE TRANSPORT MEANS&gt; = “N” AND
&lt;CONSIGNMENT-HOUSE CONSIGNMENT-DEPARTURE TRANSPORT MEANS&gt; = "N"
ELSE
IF &lt;CONSIGNMENT-DEPARTURE TRANSPORT MEANS&gt; is PRESENT
THEN &lt;CONSIGNMENT-HOUSE CONSIGNMENT-DEPARTURE TRANSPORT MEANS&gt; = "N"
ELSE &lt;CONSIGNMENT-HOUSE CONSIGNMENT-DEPARTURE TRANSPORT MEANS&gt; = "O"</v>
      </c>
      <c r="C133" s="128" t="str">
        <f>VLOOKUP(A133,'[1]Rules and Conditions'!$B:$D,3,0)</f>
        <v>IF /*/Consignment/inlandModeOfTransport is EQUAL to '5'
THEN
/*/Consignment/DepartureTransportMeans = "N" AND /*/Consignment/HouseConsignment/DepartureTransportMeans = "N"
ELSE
IF /*/Consignment/DepartureTransportMeans is PRESENT
THEN /*/Consignment/HouseConsignment/DepartureTransportMeans = "N"
ELSE /*/Consignment/HouseConsignment/DepartureTransportMeans = "O"</v>
      </c>
      <c r="D133" s="128"/>
    </row>
    <row r="134" spans="1:4" ht="63.75">
      <c r="A134" s="136" t="s">
        <v>4377</v>
      </c>
      <c r="B134" s="128" t="str">
        <f>VLOOKUP(A134,'[1]Rules and Conditions'!$B:$C,2,0)</f>
        <v>IF &lt;CUSTOMS OFFICE OF DEPARTURE.Entry indicator&gt; is EQUAL to '1' 
THEN &lt;CONSIGNMENT.Container indicator&gt; = "R"
ELSE IF &lt;TRANSIT OPERATION.Additional declaration type&gt; is EQUAL to 'D'
THEN &lt;CONSIGNMENT.Container indicator&gt; = "O"
ELSE &lt;CONSIGNMENT.Container indicator&gt; = "R"</v>
      </c>
      <c r="C134" s="128" t="str">
        <f>VLOOKUP(A134,'[1]Rules and Conditions'!$B:$D,3,0)</f>
        <v>IF /*/CustomsOfficeOfDeparture/entryIndicator is EQUAL to '1' 
THEN /*/Consignment/containerIndicator = "R"
ELSE IF /*/TransitOperation/additionalDeclarationType is EQUAL to 'D'
THEN /*/Consignment/containerIndicator = "O"
ELSE /*/Consignment/containerIndicator = "R"</v>
      </c>
      <c r="D134" s="128"/>
    </row>
    <row r="135" spans="1:4" ht="216.75">
      <c r="A135" s="136" t="s">
        <v>4378</v>
      </c>
      <c r="B135" s="128" t="str">
        <f>VLOOKUP(A135,'[1]Rules and Conditions'!$B:$C,2,0)</f>
        <v>IF &lt;CONSIGNMENT.Inland mode of transport&gt; is EQUAL to '5'
THEN &lt;CC170C-CONSIGNMENT-DEPARTURE TRANSPORT MEANS&gt; = "N" AND
&lt;CC170C -CONSIGNMENT-HOUSE CONSIGNMENT-DEPARTURE TRANSPORT MEANS&gt; = "N"
ELSE IF (&lt;CC015C-CONSIGNMENT.DEPARTURE TRANSPORT MEANS&gt; is NOT PRESENT OR &lt;CCA15D-CONSIGNMENT.DEPARTURE TRANSPORT MEANS&gt; is NOT PRESENT) AND (&lt;CC015C-CONSIGNMENT.HOUSE CONSIGNMENT.DEPARTURE TRANSPORT MEANS&gt; is NOT PRESENT OR &lt;CCA15D-CONSIGNMENT.HOUSE CONSIGNMENT.DEPARTURE TRANSPORT MEANS&gt; is NOT PRESENT) AND (&lt;CC013C-CONSIGNMENT.DEPARTURE TRANSPORT MEANS&gt; is NOT PRESENT OR &lt;CCA13D-CONSIGNMENT.DEPARTURE TRANSPORT MEANS&gt; is NOT PRESENT) AND (&lt;CC013C-CONSIGNMENT.HOUSE CONSIGNMENT. DEPARTURE TRANSPORT MEANS&gt; is NOT PRESENT OR &lt;CCA13D-CONSIGNMENT.HOUSE CONSIGNMENT. DEPARTURE TRANSPORT MEANS&gt; is NOT PRESENT)
THEN
    IF &lt;CC170C-CONSIGNMENT-DEPARTURE TRANSPORT   MEANS&gt; is PRESENT
   THEN &lt;CC170C-CONSIGNMENT-HOUSE CONSIGNMENT-DEPARTURE TRANSPORT MEANS&gt;
= "N"
ELSE &lt;CC170C-CONSIGNMENT-HOUSE CONSIGNMENT-DEPARTURE TRANSPORT MEANS&gt; =
"O"</v>
      </c>
      <c r="C135" s="128" t="str">
        <f>VLOOKUP(A135,'[1]Rules and Conditions'!$B:$D,3,0)</f>
        <v>IF /*/Consignment/inlandModeOfTransport is EQUAL to '5'
THEN
/CC170C/Consignment/DepartureTransportMeans = "N" AND
/CC170C/Consignment/HouseConsignment/DepartureTransportMeans = "N"
ELSE IF (/CC015C/Consignment/DepartureTransportMeans is NOT PRESENT OR /CCA15D/Consignment/DepartureTransportMeans is NOT PRESENT) AND
(/CC015C/Consignment/HouseConsignment/DepartureTransportMeans is NOT PRESENT OR /CCA15D/Consignment/HouseConsignment/DepartureTransportMeans is NOT PRESENT) AND    (/CC013C/Consignment/DepartureTransportMeans is NOT PRESENT OR /CCA13D/Consignment/DepartureTransportMeans is NOT PRESENT) AND
(/CC013C/Consignment/HouseConsignment/DepartureTransportMeans is NOT PRESENT OR /CCA13D/Consignment/HouseConsignment/DepartureTransportMeans is NOT PRESENT)
THEN
    IF /CC170C/Consignment/DepartureTransportMeans is PRESENT
   THEN /CC170C/Consignment/HouseConsignment/DepartureTransportMeans = "N"
ELSE /CC170C/Consignment/HouseConsignment/DepartureTransportMeans = "O"</v>
      </c>
      <c r="D135" s="128"/>
    </row>
    <row r="136" spans="1:4" ht="140.25">
      <c r="A136" s="136" t="s">
        <v>4379</v>
      </c>
      <c r="B136" s="128" t="str">
        <f>VLOOKUP(A136,'[1]Rules and Conditions'!$B:$C,2,0)</f>
        <v>IF &lt;CONSIGNMENT-HOUSE CONSIGNMENT-PREVIOUS DOCUMENT. Type&gt; is EQUAL to 'N830'
THEN
&lt;CONSIGNMENT-HOUSE CONSIGNMENT-CONSIGNMENT ITEM-COMMODITY-GOODS
MEASURE.Net mass&gt; = "R"
ELSE IF &lt;TRANSIT OPERATION.Reduced dataset indicator&gt; is EQUAL to '1'
THEN
&lt;CONSIGNMENT-HOUSE CONSIGNMENT-CONSIGNMENT ITEM-COMMODITY-GOODS
MEASURE.Net mass&gt; = "N"
ELSE
&lt;CONSIGNMENT-HOUSE CONSIGNMENT-CONSIGNMENT ITEM-COMMODITY-GOODS
MEASURE.Net mass&gt; = "O"</v>
      </c>
      <c r="C136" s="128" t="str">
        <f>VLOOKUP(A136,'[1]Rules and Conditions'!$B:$D,3,0)</f>
        <v>IF /*/Consignment/HouseConsignment/PreviousDocument/type is EQUAL to 'N830' 
THEN
/*/Consignment/HouseConsignment/ConsignmentItem/Commodity/GoodsMeasure/netMass = "R"
ELSE IF /*/ TransitOperation/reducedDatasetIndicator is EQUAL to '1'
THEN
/*/Consignment/HouseConsignment/ConsignmentItem/Commodity/GoodsMeasure/netMass = "N"
ELSE
/*/Consignment/HouseConsignment/ConsignmentItem/Commodity/GoodsMeasure/netMass = "O"</v>
      </c>
      <c r="D136" s="128"/>
    </row>
    <row r="137" spans="1:4" ht="114.75">
      <c r="A137" s="136" t="s">
        <v>4380</v>
      </c>
      <c r="B137" s="128" t="str">
        <f>VLOOKUP(A137,'[1]Rules and Conditions'!$B:$C,2,0)</f>
        <v xml:space="preserve">IF &lt;AUTHORISATION.Type&gt; is NOT EQUAL to 'C521'
THEN 
         &lt;TRANSIT OPERATION.Limit date&gt; = "N"
ELSE
        IF &lt;Transit Operation/Additional declaration type&gt; is EQUAL to 'D'
       THEN 
               &lt;TRANSIT OPERATION.Limit date&gt; = "O"
        ELSE 
              &lt;TRANSIT OPERATION.Limit date&gt; = "R" </v>
      </c>
      <c r="C137" s="128" t="str">
        <f>VLOOKUP(A137,'[1]Rules and Conditions'!$B:$D,3,0)</f>
        <v>IF /*/Authorisation/type is NOT EQUAL to 'C521' 
THEN 
        /*/TransitOperation/limitDate = "N"
ELSE 
       IF /*/TransitOperation/additionalDeclarationType is EQUAL to 'D'
       THEN 
              /*/TransitOperation/limitDate = "O"
        ELSE 
               /*/TransitOperation/limitDate = "R"</v>
      </c>
      <c r="D137" s="128"/>
    </row>
    <row r="138" spans="1:4" ht="127.5">
      <c r="A138" s="136" t="s">
        <v>4381</v>
      </c>
      <c r="B138" s="128" t="str">
        <f>VLOOKUP(A138,'[1]Rules and Conditions'!$B:$C,2,0)</f>
        <v>IF (&lt;CC015C-AUTHORISATION.Type&gt; is NOT EQUAL to 'C521' OR &lt;CCA15D-AUTHORISATION.Type&gt; is NOT EQUAL to 'C521' OR &lt;CC013C-AUTHORISATION.Type&gt; is NOT EQUAL to 'C521' OR &lt;CCA13D-AUTHORISATION.Type&gt; is NOT EQUAL to 'C521')
THEN &lt;CC170C-TRANSIT OPERATION.Limit date&gt; = "N"
ELSE 
IF (&lt;CC015C-TRANSIT OPERATION.Limit date&gt; is NOT PRESENT OR &lt;CCA15D-TRANSIT OPERATION.Limit date&gt; is NOT PRESENT) AND (&lt;CC013C-TRANSIT OPERATION.Limit date&gt; is NOT PRESENT OR &lt;CCA13D-TRANSIT OPERATION.Limit date&gt; is NOT PRESENT)
THEN &lt;CC170C-TRANSIT OPERATION.Limit date&gt; = "R"
ELSE &lt;CC170C-TRANSIT OPERATION.Limit date&gt; = "O"</v>
      </c>
      <c r="C138" s="128" t="str">
        <f>VLOOKUP(A138,'[1]Rules and Conditions'!$B:$D,3,0)</f>
        <v>IF (/CC015C/Authorisation/type is NOT EQUAL to 'C521' OR /CCA15D/Authorisation/type is NOT EQUAL to 'C521' OR /CC013C/Authorisation/type is NOT EQUAL to 'C521' OR /CCA13D/Authorisation/type is NOT EQUAL to 'C521')
THEN /CC170C/TransitOperation/limitDate = "N"
ELSE
IF (/CC015C/TransitOperation/limitDate is NOT PRESENT OR /CCA15D/TransitOperation/limitDate is NOT PRESENT) AND (/CC013C/TransitOperation/limitDate is NOT PRESENT OR /CCA13D/TransitOperation/limitDate is NOT PRESENT)
THEN /CC170C/TransitOperation/limitDate = "R"
ELSE /CC170C/TransitOperation/limitDate = "O"</v>
      </c>
      <c r="D138" s="128"/>
    </row>
    <row r="139" spans="1:4" ht="165.75">
      <c r="A139" s="136" t="s">
        <v>4382</v>
      </c>
      <c r="B139" s="128" t="str">
        <f>VLOOKUP(A139,'[1]Rules and Conditions'!$B:$C,2,0)</f>
        <v>IF &lt;CD001C-CONSIGNMENT-HOUSE CONSIGNMENT-PREVIOUS DOCUMENT. Type&gt; OR &lt;CD003C-CONSIGNMENT-HOUSE CONSIGNMENT-PREVIOUS DOCUMENT.Type&gt; is EQUAL to 'N830'
THEN
&lt;CC025C -CONSIGNMENT-HOUSE CONSIGNMENT-CONSIGNMENT ITEM-COMMODITY-GOODS MEASURE.Net mass&gt; = "R"
ELSE IF &lt;CD001C-TRANSIT OPERATION.Reduced dataset indicator&gt; OR &lt;CD003C-TRANSIT OPERATION.Reduced dataset indicator&gt; is EQUAL to '1'
THEN
&lt;CC025C -CONSIGNMENT-HOUSE CONSIGNMENT-CONSIGNMENT ITEM-COMMODITY-GOODS MEASURE.Net mass&gt; = "N"
ELSE
&lt;CC025C -CONSIGNMENT-HOUSE CONSIGNMENT-CONSIGNMENT ITEM-COMMODITY-GOODS MEASURE.Net mass&gt; = "O"</v>
      </c>
      <c r="C139" s="128" t="str">
        <f>VLOOKUP(A139,'[1]Rules and Conditions'!$B:$D,3,0)</f>
        <v>IF /CD001C/Consignment/HouseConsignment/PreviousDocument/Type OR /CD003C/Consignment/HouseConsignment/PreviousDocument/Type is EQUAL to 'N830'
THEN
/CC025C/Consignment/HouseConsignment/ConsignmentItem/Commodity/GoodsMeasure/netMass ="R"
ELSE IF /CD001C/TransitOperation/reducedDatasetIndicator OR /CD003C/TransitOperation/reducedDatasetIndicator is EQUAL to '1'
THEN
/CC025C/Consignment/HouseConsignment/ConsignmentItem/Commodity/GoodsMeasure/netMass ="N"
ELSE
/CC025C/Consignment/HouseConsignment/ConsignmentItem/Commodity/GoodsMeasure/netMass ="O"</v>
      </c>
      <c r="D139" s="128"/>
    </row>
    <row r="140" spans="1:4" ht="38.25">
      <c r="A140" s="136" t="s">
        <v>4383</v>
      </c>
      <c r="B140" s="128" t="str">
        <f>VLOOKUP(A140,'[1]Rules and Conditions'!$B:$C,2,0)</f>
        <v>IF the first three characters of &lt;Message recipient&gt; is EQUAL to 'NTA'
THEN &lt;INVALIDATION.Decision date and time&gt; = "N"
ELSE &lt;INVALIDATION.Decision date and time&gt; = "R"</v>
      </c>
      <c r="C140" s="128" t="str">
        <f>VLOOKUP(A140,'[1]Rules and Conditions'!$B:$D,3,0)</f>
        <v>IF the first three characters of /*/messageRecipient is EQUAL to 'NTA'
THEN /*/Invalidation/decisionDateAndTime = "N"
ELSE /*/Invalidation/decisionDateAndTime = "R"</v>
      </c>
      <c r="D140" s="128"/>
    </row>
    <row r="141" spans="1:4" ht="38.25">
      <c r="A141" s="136" t="s">
        <v>4384</v>
      </c>
      <c r="B141" s="128" t="str">
        <f>VLOOKUP(A141,'[1]Rules and Conditions'!$B:$C,2,0)</f>
        <v>IF &lt;CONSIGNMENT.Container indicator&gt; is EQUAL to '1'
  THEN &lt;CONSIGNMENT-TRANSPORT EQUIPMENT&gt; = "R"
   ELSE &lt;CONSIGNMENT-TRANSPORT EQUIPMENT&gt; = "O"</v>
      </c>
      <c r="C141" s="128" t="str">
        <f>VLOOKUP(A141,'[1]Rules and Conditions'!$B:$D,3,0)</f>
        <v>IF /*/Consignment/containerIndicator is EQUAL to '1'
  THEN /*/Consignment/TransportEquipment = "R"
   ELSE /*/Consignment/TransportEquipment = "O"</v>
      </c>
      <c r="D141" s="128"/>
    </row>
    <row r="142" spans="1:4" ht="140.25">
      <c r="A142" s="136" t="s">
        <v>4385</v>
      </c>
      <c r="B142" s="128" t="str">
        <f>VLOOKUP(A142,'[1]Rules and Conditions'!$B:$C,2,0)</f>
        <v>IF &lt;TRANSIT OPERATION.Declaration type&gt; is PRESENT
THEN
IF &lt;TRANSIT OPERATION.Declaration type&gt; is EQUAL to 'TIR' 
THEN &lt;HOLDER OF THE TRANSIT PROCEDURE.TIR holder identification number&gt; = "R" 
ELSE &lt;HOLDER OF THE TRANSIT PROCEDURE.TIR holder identification number&gt; = "N" 
ELSE
IF &lt;CC015C-TRANSIT OPERATION.Declaration type&gt; is EQUAL to 'TIR' OR &lt;CCA15D-TRANSIT OPERATION.Declaration type&gt; is EQUAL to 'TIR' OR &lt;CC013C-TRANSIT OPERATION.Declaration type&gt; is EQUAL to 'TIR' OR &lt;CCA13D-TRANSIT OPERATION.Declaration type&gt; is EQUAL to 'TIR' 
THEN &lt;HOLDER OF THE TRANSIT PROCEDURE.TIR holder identification number&gt; = "R" 
ELSE &lt;HOLDER OF THE TRANSIT PROCEDURE.TIR holder identification number&gt; = "N"</v>
      </c>
      <c r="C142" s="128" t="str">
        <f>VLOOKUP(A142,'[1]Rules and Conditions'!$B:$D,3,0)</f>
        <v>IF /*/TransitOperation/declarationType is PRESENT
THEN IF /*/TransitOperation/declarationType is EQUAL to 'TIR'
           THEN /*/HolderOfTheTransitProcedure/TIRHolderIdentificationNumber = "R"
           ELSE /*/HolderOfTheTransitProcedure/TIRHolderIdentificationNumber = "N"
ELSE IF /CC015C/TransitOperation/declarationType is EQUAL to 'TIR' OR /CCA15D/TransitOperation/declarationType is EQUAL to 'TIR' OR 
/CC013C/TransitOperation/declarationType is EQUAL to 'TIR' OR /CCA13D/TransitOperation/declarationType is EQUAL to 'TIR'
         THEN /*/HolderOfTheTransitProcedure/TIRHolderIdentificationNumber = "R"
         ELSE /*/HolderOfTheTransitProcedure/TIRHolderIdentificationNumber = "N"</v>
      </c>
      <c r="D142" s="128"/>
    </row>
    <row r="143" spans="1:4" ht="89.25">
      <c r="A143" s="136" t="s">
        <v>4386</v>
      </c>
      <c r="B143" s="128" t="str">
        <f>VLOOKUP(A143,'[1]Rules and Conditions'!$B:$C,2,0)</f>
        <v xml:space="preserve">IF &lt;CONSIGNMENT.Mode of transport at the border&gt; is EQUAL to '5'
THEN &lt;CONSIGNMENT-ACTIVE BORDER TRANSPORT MEANS&gt; = "N" 
ELSE
IF &lt;TRANSIT OPERATION.Security is in SET {1,2,3} 
THEN &lt;CONSIGNMENT-ACTIVE BORDER TRANSPORT MEANS&gt; = "R" 
ELSE &lt;CONSIGNMENT-ACTIVE BORDER TRANSPORT MEANS&gt; = "O" 
</v>
      </c>
      <c r="C143" s="128" t="str">
        <f>VLOOKUP(A143,'[1]Rules and Conditions'!$B:$D,3,0)</f>
        <v xml:space="preserve">IF /*/Consignment/modeOfTransportAtTheBorder is EQUAL to '5'
THEN /*/Consignment/ActiveBorderTransportMeans = "N" 
ELSE 
IF /*/TransitOperation/security is in SET {1,2,3} 
THEN /*/Consignment/ActiveBorderTransportMeans = "R" 
ELSE /*/Consignment/ActiveBorderTransportMeans = "O"
</v>
      </c>
      <c r="D143" s="128"/>
    </row>
    <row r="144" spans="1:4" ht="127.5">
      <c r="A144" s="136" t="s">
        <v>4387</v>
      </c>
      <c r="B144" s="128" t="str">
        <f>VLOOKUP(A144,'[1]Rules and Conditions'!$B:$C,2,0)</f>
        <v>IF &lt;CONSIGNMENT.Country of dispatch&gt; is PRESENT
    THEN
     &lt;CONSIGNMENT-HOUSE CONSIGNMENT.Country of dispatch&gt; = "N" AND
    &lt;CONSIGNMENT-HOUSE CONSIGNMENT-CONSIGNMENT ITEM.Country of 
    dispatch&gt; = "N"
    ELSE IF &lt;CONSIGNMENT-HOUSE CONSIGNMENT.Country of dispatch&gt; is 
    PRESENT
    THEN &lt;CONSIGNMENT-HOUSE CONSIGNMENT-CONSIGNMENT ITEM.Country of dispatch&gt; = "N"
     ELSE 
     &lt;CONSIGNMENT-HOUSE CONSIGNMENT-CONSIGNMENT ITEM.Country of dispatch&gt; = "R"</v>
      </c>
      <c r="C144" s="128" t="str">
        <f>VLOOKUP(A144,'[1]Rules and Conditions'!$B:$D,3,0)</f>
        <v xml:space="preserve">IF /*/Consignment/countryOfDispatch is PRESENT
    THEN
    /*/Consignment/HouseConsignment/countryOfDispatch = "N" AND
    /*/Consignment/HouseConsignment/ConsignmentItem/countryOfDispatch = "N"
    ELSE IF /*/Consignment/HouseConsignment/countryOfDispatch is PRESENT
    THEN
     /*/Consignment/HouseConsignment/ConsignmentItem/countryOfDispatch = "N" 
     ELSE
      /*/Consignment/HouseConsignment/ConsignmentItem/countryOfDispatch = "R" </v>
      </c>
      <c r="D144" s="128"/>
    </row>
    <row r="145" spans="1:4" ht="382.5">
      <c r="A145" s="136" t="s">
        <v>4388</v>
      </c>
      <c r="B145" s="128" t="str">
        <f>VLOOKUP(A145,'[1]Rules and Conditions'!$B:$C,2,0)</f>
        <v>IF &lt;TRANSIT OPERATION.Security&gt; is in SET {1, 3} 
THEN &lt;HOLDER OF THE TRANSIT PROCEDURE-CONTACT PERSON&gt; = "R" 
ELSE &lt;HOLDER OF THE TRANSIT PROCEDURE-CONTACT PERSON&gt; = "O"; 
IF &lt;TRANSIT OPERATION.Security&gt; is in SET {1, 3} 
THEN &lt;REPRESENTATIVE-CONTACT PERSON&gt; = "R" 
ELSE &lt;REPRESENTATIVE-CONTACT PERSON&gt; = "O"; 
IF &lt;TRANSIT OPERATION.Security&gt; is in SET {1, 3} 
THEN 
IF &lt;TRANSIT OPERATION.Additional declaration type is EQUAL to 'D' 
THEN &lt;CONSIGNMENT-CONSIGNEE-CONTACT PERSON&gt; = "O" 
ELSE &lt;CONSIGNMENT-CONSIGNEE-CONTACT PERSON&gt; = "R" 
ELSE &lt;CONSIGNMENT-CONSIGNEE-CONTACT PERSON&gt; = "N"; 
IF &lt;TRANSIT OPERATION.Security&gt; is in SET {1, 3} 
AND &lt;TRANSIT OPERATION.Specific circumstance indicator&gt; is EQUAL to 'F34' 
THEN 
IF &lt;TRANSIT OPERATION.Additional declaration type&gt; is EQUAL to 'D' 
THEN &lt;CONSIGNMENT-HOUSE CONSIGNMENT-CONSIGNOR-CONTACT PERSON&gt; = "O" 
ELSE  &lt;CONSIGNMENT-HOUSE CONSIGNMENT-CONSIGNOR-CONTACT PERSON&gt; = "R" 
ELSE &lt;CONSIGNMENT-HOUSE CONSIGNMENT-CONSIGNOR-CONTACT PERSON&gt; = "O"; 
IF &lt;TRANSIT OPERATION.Security&gt; is in SET {1, 3} 
AND &lt;TRANSIT OPERATION.Specific circumstance indicator&gt; is EQUAL to 'F34' 
THEN 
IF &lt;TRANSIT OPERATION.Additional declaration type&gt;  is EQUAL to 'D' 
THEN &lt;CONSIGNMENT-HOUSE CONSIGNMENT-CONSIGNEE-CONTACT PERSON&gt; = "O" 
ELSE &lt;CONSIGNMENT-HOUSE CONSIGNMENT-CONSIGNEE-CONTACT PERSON&gt; = "R" 
ELSE &lt;CONSIGNMENT-HOUSE CONSIGNMENT-CONSIGNEE-CONTACT PERSON&gt; = "N"</v>
      </c>
      <c r="C145" s="128" t="str">
        <f>VLOOKUP(A145,'[1]Rules and Conditions'!$B:$D,3,0)</f>
        <v xml:space="preserve">IF /*/TransitOperation/security is in SET {1, 3}  
THEN /*/HolderOfTheTransitProcedure/ContactPerson = "R"  
ELSE /*/HolderOfTheTransitProcedure/ContactPerson = "O"; 
IF /*/TransitOperation/security is in SET {1, 3}  
THEN /*/Representative/ContactPerson = "R"  
ELSE /*/Representative/ContactPerson = "O"; 
IF /*/TransitOperation/security is in SET {1, 3}  
THEN  
IF /*/TransitOperation/additionalDeclarationType is EQUAL to 'D' 
THEN /*/Consignment/Consignee/ContactPerson = "O"  
ELSE /*/Consignment/Consignee/ContactPerson = "R" 
ELSE /*/Consignment/Consignee/ContactPerson = "N"; 
IF /*/TransitOperation/security is in SET {1, 3}  
AND /*/TransitOperation/specificCircumstanceIndicator is EQUAL to 'F34' 
THEN  
IF /*/TransitOperation/additionalDeclarationType is EQUAL to 'D' 
THEN /*/Consignment/HouseConsignment/Consignor/ContactPerson = "O" 
ELSE /*/Consignment/HouseConsignment/Consignor/ContactPerson = "R"  
ELSE /*/Consignment/HouseConsignment/Consignor/ContactPerson = "O"; 
IF /*/TransitOperation/security is in SET {1, 3}  
AND /*/TransitOperation/specificCircumstanceIndicator is EQUAL to 'F34' 
THEN  
IF /*/TransitOperation/additionalDeclarationType is EQUAL to 'D' 
THEN /*/Consignment/HouseConsignment/Consignee/ContactPerson = "O" 
ELSE  /*/Consignment/HouseConsignment/Consignee/ContactPerson = "R"  
ELSE /*/Consignment/HouseConsignment/Consignee/ContactPerson = "N" </v>
      </c>
      <c r="D145" s="128"/>
    </row>
    <row r="146" spans="1:4" ht="165.75">
      <c r="A146" s="136" t="s">
        <v>572</v>
      </c>
      <c r="B146" s="128" t="str">
        <f>VLOOKUP(A146,'[1]Rules and Conditions'!$B:$C,2,0)</f>
        <v>IF &lt;TRANSIT OPERATION.Security&gt; is in SET {1, 3} 
THEN 
 IF &lt;TRANSIT OPERATION.Additional declaration type&gt;  is EQUAL to 'D' 
 THEN &lt;CONSIGNMENT-PLACE OF ACCEPTANCE&gt; = "O" 
 ELSE &lt;CONSIGNMENT-PLACE OF ACCEPTANCE&gt; = "R" 
ELSE &lt;CONSIGNMENT-PLACE OF ACCEPTANCE&gt; = "N";  
IF &lt;TRANSIT OPERATION.Security&gt; is in SET {1, 3} 
THEN 
 IF &lt;TRANSIT OPERATION.Additional declaration type&gt; is EQUAL to 'D'
 THEN &lt;CONSIGNMENT-PLACE OF DELIVERY&gt; = "O" 
 ELSE &lt;CONSIGNMENT-PLACE OF DELIVERY&gt; = "R" 
ELSE &lt;CONSIGNMENT-PLACE OF DELIVERY&gt; = "N"</v>
      </c>
      <c r="C146" s="128" t="str">
        <f>VLOOKUP(A146,'[1]Rules and Conditions'!$B:$D,3,0)</f>
        <v xml:space="preserve">IF /*/TransitOperation/security is in SET {1, 3} 
THEN 
 IF /*/TransitOperation/additionalDeclarationType is EQUAL to 'D' 
 THEN /*/Consignment/PlaceOfAcceptance = "O" 
 ELSE /*/Consignment/PlaceOfAcceptance = "R" 
ELSE /*/Consignment/PlaceOfAcceptance = "N"; 
IF /*/TransitOperation/security is in SET {1, 3} 
THEN 
 IF /*/TransitOperation/additionalDeclarationType is EQUAL to 'D' 
 THEN /*/Consignment/PlaceOfDelivery = "O" 
 ELSE /*/Consignment/PlaceOfDelivery = "R" 
ELSE /*/Consignment/PlaceOfDelivery = "N" </v>
      </c>
      <c r="D146" s="128"/>
    </row>
    <row r="147" spans="1:4" ht="165.75">
      <c r="A147" s="136" t="s">
        <v>802</v>
      </c>
      <c r="B147" s="128" t="str">
        <f>VLOOKUP(A147,'[1]Rules and Conditions'!$B:$C,2,0)</f>
        <v>IF &lt;TRANSIT OPERATION.Security&gt; is in SET {1, 3} 
THEN 
 IF &lt;TRANSIT OPERATION.Additional declaration type&gt; is EQUAL to 'D' 
 THEN &lt;CONSIGNMENT-HOUSE CONSIGNMENT-PLACE OF ACCEPTANCE&gt; = "O" 
 ELSE &lt;CONSIGNMENT-HOUSE CONSIGNMENT-PLACE OF ACCEPTANCE&gt; = "R" 
ELSE &lt;CONSIGNMENT-HOUSE CONSIGNMENT-PLACE OF ACCEPTANCE&gt; = "N"; 
IF &lt;TRANSIT OPERATION.Security&gt; is in SET {1, 3} 
THEN 
 IF &lt;TRANSIT OPERATION.Additional declaration type&gt; is EQUAL to 'D' 
 THEN &lt;CONSIGNMENT-HOUSE CONSIGNMENT-PLACE OF DELIVERY&gt; = "O" 
 ELSE &lt;CONSIGNMENT-HOUSE CONSIGNMENT-PLACE OF DELIVERY&gt; = "R" 
ELSE &lt;CONSIGNMENT-HOUSE CONSIGNMENT-PLACE OF DELIVERY&gt; = "N"</v>
      </c>
      <c r="C147" s="128" t="str">
        <f>VLOOKUP(A147,'[1]Rules and Conditions'!$B:$D,3,0)</f>
        <v>IF /*/TransitOperation/security is in SET {1, 3}  
THEN  
 IF /*/TransitOperation/additionalDeclarationType is EQUAL to 'D' 
 THEN /*/Consignment/HouseConsignment/PlaceOfAcceptance = "O" 
 ELSE /*/Consignment/HouseConsignment/PlaceOfAcceptance = "R"  
ELSE /*/Consignment/HouseConsignment/PlaceOfAcceptance = "N"; 
IF /*/TransitOperation/security is in SET {1, 3}  
THEN  
 IF /*/TransitOperation/additionalDeclarationType is EQUAL to 'D' 
 THEN /*/Consignment/HouseConsignment/PlaceOfDelivery = "O" 
 ELSE /*/Consignment/HouseConsignment/PlaceOfDelivery = "R"  
ELSE /*/Consignment/HouseConsignment/PlaceOfDelivery = "N"</v>
      </c>
      <c r="D147" s="128"/>
    </row>
    <row r="148" spans="1:4" ht="382.5">
      <c r="A148" s="136" t="s">
        <v>360</v>
      </c>
      <c r="B148" s="128" t="str">
        <f>VLOOKUP(A148,'[1]Rules and Conditions'!$B:$C,2,0)</f>
        <v xml:space="preserve">IF &lt;TRANSIT OPERATION.Security&gt; is in SET {1, 3}
THEN
 IF &lt;TRANSIT OPERATION.Additional declaration type&gt;  is EQUAL to 'D'
 THEN &lt;CONSIGNMENT-CONSIGNOR.Type of person&gt; = "O"
 ELSE &lt;CONSIGNMENT-CONSIGNOR.Type of person&gt; = "R"
ELSE &lt;CONSIGNMENT-CONSIGNOR.Type of person&gt; = "N";
IF &lt;TRANSIT OPERATION.Security&gt; is in SET {1, 3}
THEN 
 IF &lt;TRANSIT OPERATION.Additional declaration type&gt;  is EQUAL to 'D'
 THEN &lt;CONSIGNMENT-CONSIGNEE.Type of person&gt;  = "O" 
ELSE &lt;CONSIGNMENT-CONSIGNEE.Type of person&gt; = "R"
ELSE &lt;CONSIGNMENT-CONSIGNEE.Type of person&gt; = "N";
IF &lt;TRANSIT OPERATION.Specific circumstance indicator&gt; is EQUAL to 'F34'
THEN
 IF &lt;TRANSIT OPERATION.Additional declaration type&gt;  is EQUAL to 'D'
 THEN &lt;CONSIGNMENT-HOUSE CONSIGNMENT-CONSIGNOR.Type of person&gt; =  "O"
 ELSE &lt;CONSIGNMENT-HOUSE CONSIGNMENT-CONSIGNOR.Type of person&gt; = "R"
ELSE &lt;CONSIGNMENT-HOUSE CONSIGNMENT-CONSIGNOR.Type of person&gt; = "N";
IF &lt;TRANSIT OPERATION.Security&gt; is in SET {1, 3}
AND &lt;TRANSIT OPERATION.Specific circumstance indicator&gt; is EQUAL to 'F34'
THEN
 IF &lt;TRANSIT OPERATION.Additional declaration type&gt;  is EQUAL to 'D'
 THEN &lt;CONSIGNMENT-HOUSE CONSIGNMENT-CONSIGNEE.Type of person&gt; =  "O"
 ELSE &lt;CONSIGNMENT-HOUSE CONSIGNMENT-CONSIGNEE.Type of person&gt; = "R"
ELSE &lt;CONSIGNMENT-HOUSE CONSIGNMENT-CONSIGNEE.Type of person&gt; = "N"
</v>
      </c>
      <c r="C148" s="128" t="str">
        <f>VLOOKUP(A148,'[1]Rules and Conditions'!$B:$D,3,0)</f>
        <v xml:space="preserve">IF /*/TransitOperation/security is in SET {1, 3} 
THEN 
 IF /*/TransitOperation/additionalDeclarationType is EQUAL to 'D'
 THEN /*/Consignment/Consignor/typeOfPerson = "O"
 ELSE /*/Consignment/Consignor/typeOfPerson = "R" 
ELSE /*/Consignment/Consignor/typeOfPerson = "N";
IF /*/TransitOperation/security is in SET {1, 3} 
THEN 
 IF /*/TransitOperation/additionalDeclarationType is EQUAL to 'D'
 THEN /*/Consignment/Consignee/typeOfPerson = "O" 
 ELSE /*/Consignment/Consignee/typeOfPerson = "R" 
ELSE /*/Consignment/Consignee/typeOfPerson = "N";
IF /*/TransitOperation/specificCircumstanceIndicator is EQUAL to 'F34'
THEN
 IF /*/TransitOperation/additionalDeclarationType is EQUAL to 'D'
 THEN /*/Consignment/ HouseConsignment/Consignor /typeOfPerson = "O" 
 ELSE /*/Consignment/HouseConsignment/Consignor/typeOfPerson = "R" 
ELSE /*/Consignment/HouseConsignment/Consignor/typeOfPerson = "N";
IF /*/TransitOperation/security is in SET {1, 3} AND /*/TransitOperation/specificCircumstanceIndicator is EQUAL to 'F34'
THEN 
 IF /*/TransitOperation/additionalDeclarationType is EQUAL to 'D'
 THEN /*/Consignment/HouseConsignment/Consignee/typeOfPerson = "O"
 ELSE /*/Consignment/HouseConsignment/Consignee/typeOfPerson = "R" 
ELSE /*/Consignment/HouseConsignment/Consignee/typeOfPerson = "N"
</v>
      </c>
      <c r="D148" s="128"/>
    </row>
    <row r="149" spans="1:4" ht="89.25">
      <c r="A149" s="136" t="s">
        <v>435</v>
      </c>
      <c r="B149" s="128" t="str">
        <f>VLOOKUP(A149,'[1]Rules and Conditions'!$B:$C,2,0)</f>
        <v xml:space="preserve">IF &lt;TRANSIT OPERATION.Security&gt; is in SET {1, 3}
THEN
 IF &lt;TRANSIT OPERATION.Additional declaration type&gt; is EQUAL to ‘D’
 THEN &lt;CONSIGNMENT-TRANSPORT EQUIPMENT.Container size and type&gt; = "O"
 ELSE &lt;CONSIGNMENT-TRANSPORT EQUIPMENT.Container size and type&gt; = "R"
ELSE &lt;CONSIGNMENT-TRANSPORT EQUIPMENT.Container size and type&gt; = "N"
</v>
      </c>
      <c r="C149" s="128" t="str">
        <f>VLOOKUP(A149,'[1]Rules and Conditions'!$B:$D,3,0)</f>
        <v xml:space="preserve">IF /*/TransitOperation/security is in SET {1, 3}
THEN 
 IF /*/TransitOperation/additionalDeclarationType is EQUAL to ‘D’
 THEN /*/Consignment/TransportEquipment/containerSizeAndType = "O"
 ELSE /*/Consignment/TransportEquipment/containerSizeAndType = "R"
ELSE /*/Consignment/TransportEquipment/containerSizeAndType = "N"
</v>
      </c>
      <c r="D149" s="128"/>
    </row>
    <row r="150" spans="1:4" ht="89.25">
      <c r="A150" s="136" t="s">
        <v>444</v>
      </c>
      <c r="B150" s="128" t="str">
        <f>VLOOKUP(A150,'[1]Rules and Conditions'!$B:$C,2,0)</f>
        <v xml:space="preserve">IF &lt;TRANSIT OPERATION.Security&gt; is in SET {1, 3}
THEN
 IF &lt;TRANSIT OPERATION.Additional declaration type&gt; is EQUAL to 'D'
 THEN &lt;CONSIGNMENT-TRANSPORT EQUIPMENT.Container supplier type&gt; = "O"
 ELSE &lt;CONSIGNMENT-TRANSPORT EQUIPMENT.Container supplier type&gt; = "R"
ELSE &lt;CONSIGNMENT-TRANSPORT EQUIPMENT.Container supplier type&gt; = "N"
</v>
      </c>
      <c r="C150" s="128" t="str">
        <f>VLOOKUP(A150,'[1]Rules and Conditions'!$B:$D,3,0)</f>
        <v>IF /*/TransitOperation/security is in SET {1, 3}
THEN
 IF /*/TransitOperation/additionalDeclarationType is EQUAL to 'D'
 THEN /*/Consignment/TransportEquipment/containerSupplierType = "O"
 ELSE /*/Consignment/TransportEquipment/containerSupplierType = "R"
ELSE /*/Consignment/TransportEquipment/containerSupplierType = "N"</v>
      </c>
      <c r="D150" s="128"/>
    </row>
    <row r="151" spans="1:4" ht="76.5">
      <c r="A151" s="136" t="s">
        <v>562</v>
      </c>
      <c r="B151" s="128" t="str">
        <f>VLOOKUP(A151,'[1]Rules and Conditions'!$B:$C,2,0)</f>
        <v xml:space="preserve">IF &lt;TRANSIT OPERATION.Security&gt; is in SET {1, 3} 
 THEN 
 IF &lt;TRANSIT OPERATION.Additional declaration type&gt; is EQUAL to 'D' 
 THEN &lt;CONSIGNMENT-ACTIVE BORDER TRANSPORT MEANS.Type of means of transport&gt; = "O" 
 ELSE &lt;CONSIGNMENT-ACTIVE BORDER TRANSPORT MEANS.Type of means of transport&gt; = "R" 
ELSE &lt;CONSIGNMENT-ACTIVE BORDER TRANSPORT MEANS.Type of means of transport&gt; = "N" </v>
      </c>
      <c r="C151" s="128" t="str">
        <f>VLOOKUP(A151,'[1]Rules and Conditions'!$B:$D,3,0)</f>
        <v>IF /*/TransitOperation/security is in SET {1, 3} 
THEN  
 IF &lt;TRANSIT OPERATION.additionalDeclarationType&gt; is EQUAL to 'D' 
 THEN /*/Consignment/ActiveBorderTransportMeans/typeOfMeansOfTransport = "O" 
 ELSE /*/Consignment/ActiveBorderTransportMeans/typeOfMeansOfTransport= "R" 
ELSE /*/Consignment/ActiveBorderTransportMeans/typeOfMeansOfTransport = "N"</v>
      </c>
      <c r="D151" s="128"/>
    </row>
    <row r="152" spans="1:4" ht="409.5">
      <c r="A152" s="136" t="s">
        <v>245</v>
      </c>
      <c r="B152" s="128" t="str">
        <f>VLOOKUP(A152,'[1]Rules and Conditions'!$B:$C,2,0)</f>
        <v xml:space="preserve">IF &lt;REPRESENTATIVE.Identification number&gt; is NOT a valid EORI complying with the following 
pattern: &lt;xs:pattern value="[A-Z]{2}[\x21-\x7E]{1,15}"/&gt; 
AND &lt;TRANSIT OPERATION.Security&gt; is in SET {1, 3} 
THEN &lt;REPRESENTATIVE-SAFETY AND SECURITY IDENTIFICATION NUMBER&gt; = "R" 
ELSE &lt;REPRESENTATIVE-SAFETY AND SECURITY IDENTIFICATION NUMBER&gt; = "N"; 
IF &lt;CONSIGNMENT-CARRIER.Identification number&gt; is NOT a valid EORI complying with the following pattern: &lt;xs:pattern value="[A-Z]{2}[\x21-\x7E]{1,15}"/&gt; 
AND &lt;TRANSIT OPERATION.Security&gt; is in SET {1, 3} 
THEN &lt;CONSIGNMENT-CARRIER-SAFETY AND SECURITY IDENTIFICATION NUMBER&gt; = "R" 
ELSE &lt;CONSIGNMENT-CARRIER-SAFETY AND SECURITY IDENTIFICATION NUMBER&gt; = "N"; 
IF &lt;CONSIGNMENT-CONSIGNOR.Identification number&gt; is NOT a valid EORI OR TCUIN complying with the following pattern: &lt;xs:pattern value="[A-Z]{2}[\x21-\x7E]{1,15}"/&gt; 
THEN  IF &lt;TRANSIT OPERATION.Security&gt; is in SET {1, 3} 
       THEN &lt;CONSIGNMENT-CONSIGNOR-SAFETY AND SECURITY IDENTIFICATION NUMBER&gt; 
        = "O" 
ELSE &lt;CONSIGNMENT-CONSIGNOR-SAFETY AND SECURITY IDENTIFICATION NUMBER&gt; 
= "N"; 
IF &lt;CONSIGNMENT-CONSIGNEE.Identification number&gt; is NOT a valid EORI OR TCUIN complying with the following pattern: &lt;xs:pattern value="[A-Z]{2}[\x21-\x7E]{1,15}"/&gt; 
THEN  IF &lt;TRANSIT OPERATION.Security&gt; is in SET {1, 3} 
       THEN &lt;CONSIGNMENT-CONSIGNEE-SAFETY AND SECURITY IDENTIFICATION NUMBER&gt; 
       = "O" 
ELSE &lt;CONSIGNMENT-CONSIGNEE-SAFETY AND SECURITY IDENTIFICATION NUMBER&gt;  = "N"; 
IF &lt;CONSIGNMENT-ADDITIONAL SUPPLY CHAIN ACTOR.Identification number&gt; is NOT a valid EORI complying with the following pattern: &lt;xs:pattern value="[A-Z]{2}[\x21-\x7E]{1,15}"/&gt;  AND &lt;TRANSIT OPERATION.Security&gt; is in SET {1, 3} 
THEN  IF &lt;TRANSIT OPERATION.Additional declaration type&gt; is EQUAL to 'D' 
       THEN &lt;CONSIGNMENT-ADDITIONAL SUPPLY CHAIN ACTOR-SAFETY AND SECURITY  IDENTIFICATION NUMBER&gt;= "O" 
ELSE &lt;CONSIGNMENT-ADDITIONAL SUPPLY CHAIN ACTOR-SAFETY AND SECURITY IDENTIFICATION NUMBER&gt; = "R" 
ELSE &lt;CONSIGNMENT-ADDITIONAL SUPPLY CHAIN ACTOR-SAFETY AND SECURITY IDENTIFICATION NUMBER&gt; = "N"; 
IF &lt;CONSIGNMENT-HOUSE CONSIGNMENT-CONSIGNOR.Identification number&gt; is NOT a valid EORI OR TCUIN complying with the following pattern: &lt;xs:pattern value="[A-Z]{2}[\x21-\x7E]{1,15}"/&gt; 
THEN  IF &lt;TRANSIT OPERATION.Security&gt; is in SET {1, 3} 
       AND &lt;TRANSIT OPERATION.Specific circumstance indicator&gt; is EQUAL to 'F34' 
       THEN &lt;CONSIGNMENT-HOUSE CONSIGNMENT-CONSIGNOR-SAFETY AND SECURITY     IDENTIFICATION NUMBER&gt; = "O" 
ELSE &lt;CONSIGNMENT-HOUSE CONSIGNMENT-CONSIGNOR-SAFETY AND SECURITY IDENTIFICATION NUMBER&gt; = "N"; 
IF &lt;CONSIGNMENT-HOUSE CONSIGNMENT-CONSIGNEE.Identification number&gt; is NOT a valid EORI OR TCUIN complying with the following pattern: &lt;xs:pattern value="[A-Z]{2}[\x21-\x7E]{1,15}"/&gt; 
THEN  IF &lt;TRANSIT OPERATION.Security&gt; is in SET {1, 3} 
       AND &lt;TRANSIT OPERATION.Specific circumstance indicator&gt; is EQUAL  to 'F34' 
       THEN &lt;CONSIGNMENT-HOUSE CONSIGNMENT-CONSIGNEE-SAFETY AND SECURITY  IDENTIFICATION NUMBER&gt; = "O" 
ELSE &lt;CONSIGNMENT-HOUSE CONSIGNMENT-CONSIGNEE-SAFETY AND SECURITY IDENTIFICATION NUMBER&gt; = "N"; 
IF &lt;CONSIGNMENT-HOUSE CONSIGNMENT- ADDITIONAL SUPPLY CHAIN 
ACTOR.Identification number&gt; is NOT a valid EORI complying with the following pattern: &lt;xs:pattern value="[A-Z]{2}[\x21-\x7E]{1,15}"/&gt; AND &lt;TRANSIT OPERATION.Security&gt; is in SET {1, 3} 
THEN  IF &lt;TRANSIT OPERATION.Additional declaration type&gt; is EQUAL to 'D' 
THEN &lt;CONSIGNMENT-HOUSE CONSIGNMENT-ADDITIONAL SUPPLY CHAIN ACTOR- SAFETY AND SECURITY IDENTIFICATION NUMBER&gt;= "O" 
ELSE &lt;CONSIGNMENT-HOUSE CONSIGNMENT-ADDITIONAL SUPPLY CHAIN ACTOR- SAFETY AND SECURITY IDENTIFICATION NUMBER&gt; = "R" 
ELSE &lt;CONSIGNMENT-HOUSE CONSIGNMENT-ADDITIONAL SUPPLY CHAIN ACTOR-SAFETY AND SECURITY IDENTIFICATION NUMBER&gt; = "N"; 
IF &lt;CONSIGNMENT-HOUSE CONSIGNMENT-CONSIGNMENT ITEM-ADDITIONAL SUPPLY CHAIN ACTOR.Identification number&gt; is NOT a valid EORI complying with the following pattern: &lt;xs:pattern value="[A-Z]{2}[\x21-\x7E]{1,15}"/&gt; 
AND &lt;TRANSIT OPERATION.Security&gt; is in SET {1, 3} 
THEN  IF &lt;TRANSIT OPERATION.Additional declaration type&gt; is EQUAL to 'D' 
       THEN &lt;CONSIGNMENT-HOUSE CONSIGNMENT-CONSIGNMENT ITEM–ADDITIONAL SUPPLY CHAIN ACTOR-SAFETY AND SECURITY IDENTIFICATION NUMBER&gt; = "O" 
ELSE &lt;CONSIGNMENT-HOUSE CONSIGNMENT-CONSIGNMENT ITEM-ADDITIONAL SUPPLY CHAIN ACTOR-SAFETY AND SECURITY IDENTIFICATION NUMBER&gt; = "R" 
ELSE &lt;CONSIGNMENT-HOUSE CONSIGNMENT-CONSIGNMENT ITEM-ADDITIONAL SUPPLY CHAIN ACTOR-SAFETY AND SECURITY IDENTIFICATION NUMBER&gt; = "N" </v>
      </c>
      <c r="C152" s="128" t="str">
        <f>VLOOKUP(A152,'[1]Rules and Conditions'!$B:$D,3,0)</f>
        <v xml:space="preserve">IF /*/Representative/identificationNumber is NOT a valid EORI complying with the following pattern: &lt;xs:pattern value="[A-Z]{2}[\x21-\x7E]{1,15}"/&gt; 
AND /*/TransitOperation/security is in SET {1, 3} 
THEN /*/Representative/SafetyAndSecurityIdentificationNumber = "R" 
ELSE /*/Representative/SafetyAndSecurityIdentificationNumber = "N"; 
IF /*/Consignment/Carrier/identificationNumber is NOT a valid EORI complying with the following pattern: &lt;xs:pattern value="[A-Z]{2}[\x21-\x7E]{1,15}"/&gt; 
AND /*/TransitOperation/security is in SET {1, 3} 
THEN /*/Consignment/Carrier/SafetyAndSecurityIdentificationNumber = "R" 
ELSE /*/Consignment/Carrier/SafetyAndSecurityIdentificationNumber = "N"; 
IF /*/Consignment/Consignor/identificationNumber is NOT a valid EORI OR TCUIN complying with the following pattern: &lt;xs:pattern value="[A-Z]{2}[\x21-\x7E]{1,15}"/&gt; 
THEN 
       IF /*/TransitOperation/security is in SET {1, 3} 
       THEN /*/Consignment/Consignor/SafetyAndSecurityIdentificationNumber = "O" 
ELSE /*/Consignment/Consignor/SafetyAndSecurityIdentificationNumber = "N"; 
IF /*/Consignment/Consignee/identificationNumber is NOT a valid EORI OR TCUIN complying with the following pattern: &lt;xs:pattern value="[A-Z]{2}[\x21-\x7E]{1,15}"/&gt; 
THEN 
       IF /*/TransitOperation/security is in SET {1, 3} 
       THEN /*/Consignment/Consignee/SafetyAndSecurityIdentificationNumber = "O" 
ELSE /*/Consignment/Consignee/SafetyAndSecurityIdentificationNumber = "N"; 
IF /*/Consignment/AdditionalSupplyChainActor/identificationNumber is NOT a valid EORI complying with the following pattern: &lt;xs:pattern value="[A-Z]{2}[\x21-\x7E]{1,15}"/&gt; 
AND /*/TransitOperation/security is in SET {1, 3} 
THEN  
 IF /*/TransitOperation/additionalDeclarationType is EQUAL to 'D' 
 THEN /*/Consignment/AdditionalSupplyChainActor/SafetyAndSecurityIdentificationNumber = "O" 
 ELSE /*/Consignment/AdditionalSupplyChainActor/SafetyAndSecuritIydentificationNumber = "R" 
ELSE /*/Consignment/AdditionalSupplyChainActor/SafetyAndSecurityIdentificationNumber = "N"; 
IF /*/Consignment/HouseConsignment/Consignor/identificationNumber is NOT a valid EORI OR TCUIN complying with the following pattern: &lt;xs:pattern value="[A-Z]{2}[\x21-\x7E]{1,15}"/&gt; 
THEN 
       IF /*/TransitOperation/security is in SET {1, 3} 
       AND /*/TransitOperation/specificCircumstanceIndicator is EQUAL to 'F34' 
THEN /*/Consignment/HouseConsignment/Consignor/SafetyAndSecurityIdentificationNumber = "O" 
ELSE  /*/Consignment/HouseConsignment/Consignor/SafetyAndSecurityIdentificationNumber = "N"; 
IF /*/Consignment/HouseConsignment/Consignee/identificationNumber is NOT a valid EORI OR TCUIN complying with the following pattern: &lt;xs:pattern value="[A-Z]{2}[\x21-\x7E]{1,15}"/&gt; 
THEN 
       IF /*/TransitOperation/security is in SET {1, 3} 
       AND /*/TransitOperation/specificCircumstanceIndicator is EQUAL to 'F34' 
THEN   /*/Consignment/HouseConsignment/Consignee/SafetyAndSecurityIdentificationNumber = "O" 
ELSE /*/Consignment/HouseConsignment/Consignee/SafetyAndSecurityIdentificationNumber = "N"; 
IF /*/Consignment/HouseConsignment/AdditionalSupplyChainActor/identificationNumber is NOT a valid EORI complying with the following pattern: &lt;xs:pattern value="[A-Z]{2}[\x21-\x7E]{1,15}"/&gt; AND /*/TransitOperation/security is in SET {1, 3} 
THEN 
 IF /*/TransitOperation/additionalDeclarationType is EQUAL to 'D' 
 THEN /*/Consignment/HouseConsignment/AdditionalSupplyChainActor/SafetyAndSecurityIdentificationNumber = "O" 
 ELSE /*/Consignment/HouseConsignment/AdditionalSupplyChainActor/SafetyAndSecurityIdentificationNumber = "R" 
ELSE 
/*/Consignment/HouseConsignment/AdditionalSupplyChainActor/SafetyAndSecurityIdentificationNumber = "N"; 
IF /*/Consignment/HouseConsignment/ConsignmentItem/AdditionalSupplyChainActor/identificationNumber is NOT a valid EORI complying with the following pattern: &lt;xs:pattern value="[A-Z]{2}[\x21-\x7E]{1,15}"/&gt; AND /*/TransitOperation/security is in SET {1, 3} 
THEN 
 IF /*/TransitOperation/additionalDeclarationType is EQUAL to 'D' 
THEN /*/Consignment/HouseConsignment/ConsignmentItem/AdditionalSupplyChainActor/SafetyAndSecurityIdentificationNumber = "O" 
ELSE /*/Consignment/HouseConsignment/ConsignmentItem/AdditionalSupplyChainActor/SafetyAndSecurityIdentificationNumber = "R" 
ELSE /*/Consignment/HouseConsignment/ConsignmentItem/AdditionalSupplyChainActor/SafetyAndSecurityIdentificationNumber = "N" </v>
      </c>
      <c r="D152" s="128"/>
    </row>
    <row r="153" spans="1:4" ht="89.25">
      <c r="A153" s="136" t="s">
        <v>440</v>
      </c>
      <c r="B153" s="128" t="str">
        <f>VLOOKUP(A153,'[1]Rules and Conditions'!$B:$C,2,0)</f>
        <v xml:space="preserve">IF &lt;TRANSIT OPERATION.Security&gt; is in SET {1, 3}
THEN
IF &lt;TRANSIT OPERATION.Additional declaration type&gt; is EQUAL to 'D'
 THEN &lt;CONSIGNMENT-TRANSPORT EQUIPMENT.Container packed status&gt;  = "O"
 ELSE &lt;CONSIGNMENT-TRANSPORT EQUIPMENT.Container packed status&gt; = "R"
ELSE &lt;CONSIGNMENT-TRANSPORT EQUIPMENT.Container packed status&gt; = "N"
</v>
      </c>
      <c r="C153" s="128" t="str">
        <f>VLOOKUP(A153,'[1]Rules and Conditions'!$B:$D,3,0)</f>
        <v xml:space="preserve">IF /*/TransitOperation/security is in SET {1, 3}
THEN
 IF /*/TransitOperation/additionalDeclarationType is EQUAL to 'D'
 THEN /*/Consignment/TransportEquipment/containerPackedStatus = "O"
 ELSE /*/Consignment/TransportEquipment/containerPackedStatus = "R"
ELSE /*/Consignment/TransportEquipment/containerPackedStatus = "N"
</v>
      </c>
      <c r="D153" s="128"/>
    </row>
    <row r="154" spans="1:4" ht="89.25">
      <c r="A154" s="136" t="s">
        <v>4389</v>
      </c>
      <c r="B154" s="128" t="str">
        <f>VLOOKUP(A154,'[1]Rules and Conditions'!$B:$C,2,0)</f>
        <v xml:space="preserve">IF &lt;TRANSIT OPERATION.Security&gt; is in SET {1, 3}
THEN
 IF &lt;TRANSIT OPERATION.Additional declaration type&gt; is EQUAL to 'D'
 THEN &lt;CONSIGNMENT-ACTIVE BORDER TRANSPORT MEANS.Estimated date and time of arrival&gt;   = "O"
 ELSE &lt;CONSIGNMENT-ACTIVE BORDER TRANSPORT MEANS.Estimated date and time of arrival&gt; = "R"
ELSE &lt;CONSIGNMENT-ACTIVE BORDER TRANSPORT MEANS.Estimated date and time of arrival&gt; = "N"
</v>
      </c>
      <c r="C154" s="128" t="str">
        <f>VLOOKUP(A154,'[1]Rules and Conditions'!$B:$D,3,0)</f>
        <v xml:space="preserve">IF /*/TransitOperation/security is in SET {1, 3}
THEN
 IF /*/TransitOperation/additionalDeclarationType is EQUAL to 'D'
 THEN /*/Consignment/ActiveBorderTransportMeans/estimatedDateAndTimeOfArrival = "O"
 ELSE /*/Consignment/ActiveBorderTransportMeans/estimatedDateAndTimeOfArrival = "R"
ELSE /*/Consignment/ActiveBorderTransportMeans/estimatedDateAndTimeOfArrival = "N"
</v>
      </c>
      <c r="D154" s="128"/>
    </row>
    <row r="155" spans="1:4" ht="280.5">
      <c r="A155" s="136" t="s">
        <v>4390</v>
      </c>
      <c r="B155" s="128" t="str">
        <f>VLOOKUP(A155,'[1]Rules and Conditions'!$B:$C,2,0)</f>
        <v xml:space="preserve">IF &lt;TRANSIT OPERATION.Security&gt; is in SET {1,3}
THEN
	IF &lt;TRANSIT OPERATION.Specific circumstance indicator&gt; is in SET {F50, F51}
	THEN
IF &lt;TRANSIT OPERATION.Additional declaration type&gt; is EQUAL to ‘D’
THEN &lt;CONSIGNMENT-TRANSPORT DOCUMENT&gt; = "O"
ELSE &lt;CONSIGNMENT-TRANSPORT DOCUMENT&gt; = "R"
	ELSE IF &lt;TRANSIT OPERATION.Specific circumstance indicator&gt; is EQUAL to 'F34'
	THEN &lt;CONSIGNMENT-TRANSPORT DOCUMENT&gt; = "N"
ELSE &lt;CONSIGNMENT-TRANSPORT DOCUMENT&gt; = "O";
IF &lt;TRANSIT OPERATION.Security&gt; is in SET {1,3}
THEN
	IF &lt;TRANSIT OPERATION.Specific circumstance indicator&gt; is in SET {F50, F34}
	THEN IF &lt;TRANSIT OPERATION.Additional declaration type&gt; is EQUAL to ‘D’
THEN  &lt;CONSIGNMENT-HOUSE CONSIGNMENT-TRANSPORT DOCUMENT&gt; = "O"
ELSE &lt;CONSIGNMENT-HOUSE CONSIGNMENT-TRANSPORT DOCUMENT&gt; = "R"
	ELSE IF &lt;TRANSIT OPERATION.Specific circumstance indicator&gt; is EQUAL to 'F51'
	THEN &lt;CONSIGNMENT-HOUSE CONSIGNMENT-TRANSPORT DOCUMENT&gt; = "N"
ELSE &lt;CONSIGNMENT-HOUSE CONSIGNMENT-TRANSPORT DOCUMENT&gt; = "O"
</v>
      </c>
      <c r="C155" s="128" t="str">
        <f>VLOOKUP(A155,'[1]Rules and Conditions'!$B:$D,3,0)</f>
        <v xml:space="preserve">IF /*/TransitOperation/security is in SET {1,3}
THEN
	IF /*/TransitOperation/specificCircumstanceIndicator is in SET {F50, F51}
	THEN
IF /*/TransitOperation/additionalDeclarationType is EQUAL to ‘D’ 
THEN /*/Consignment/TransportDocument= "O"
ELSE /*/Consignment/TransportDocument= "R"
	ELSE IF /*/TransitOperation/specificCircumstanceIndicator is EQUAL to 'F34'
	THEN /*/Consignment/TransportDocument= "N"
ELSE /*/Consignment/TransportDocument= "O";
IF /*/TransitOperation/security is in SET {1,3}
THEN
	IF /*/TransitOperation/specificCircumstanceIndicator is in SET {F50, F34}
	THEN 
IF /*/TransitOperation/additionalDeclarationType is EQUAL to ‘D’ 
THEN /*/Consignment/HouseConsignment/TransportDocument = "O"
ELSE /*/Consignment/HouseConsignment/TransportDocument = "R"
	ELSE IF /*/TransitOperation/specificCircumstanceIndicator is EQUAL to 'F51'
	THEN /*/Consignment/HouseConsignment/TransportDocument = "N"
ELSE /*/Consignment/HouseConsignment/TransportDocument = "O"
</v>
      </c>
      <c r="D155" s="128"/>
    </row>
    <row r="156" spans="1:4" ht="318.75">
      <c r="A156" s="136" t="s">
        <v>741</v>
      </c>
      <c r="B156" s="128" t="str">
        <f>VLOOKUP(A156,'[1]Rules and Conditions'!$B:$C,2,0)</f>
        <v>IF &lt;TRANSIT OPERATION.Security&gt; is in SET {1, 3}
THEN
  IF (&lt;CONSIGNMENT-HOUSE CONSIGNMENT-PLACE OF DELIVERY-ADDRESS.Country&gt; is in SET CL010 (CountryCodesCommunity)
  OR the first two characters of &lt;CONSIGNMENT-HOUSE CONSIGNMENT-PLACE OF
DELIVERY.UN LOCODE&gt; is in SET CL010 (CountryCodesCommunity))
  THEN
IF &lt;TRANSIT OPERATION.Additional declaration type&gt; is EQUAL to 'D'
THEN  &lt;CONSIGNMENT-HOUSE CONSIGNMENT-BUYER&gt; = "O"
ELSE &lt;CONSIGNMENT-HOUSE CONSIGNMENT-BUYER&gt; = "R"
  ELSE &lt;CONSIGNMENT-HOUSE CONSIGNMENT-BUYER&gt; = "O"
ELSE &lt;CONSIGNMENT-HOUSE CONSIGNMENT-BUYER&gt; = "N";
IF &lt;TRANSIT OPERATION.Security&gt; is in SET {1, 3}
THEN
  IF (&lt;CONSIGNMENT-HOUSE CONSIGNMENT-PLACE OF DELIVERY-ADDRESS.Country&gt; is in SET CL010 (CountryCodesCommunity)
  OR the first two characters of &lt;CONSIGMENT-HOUSE CONSIGNMENT-PLACE OF
DELIVERY.UN LOCODE&gt; is in SET CL010 (CountryCodesCommunity))
  THEN
IF &lt;TRANSIT OPERATION.Additional declaration type&gt; is EQUAL to 'D'
THEN  &lt;CONSIGNMENT-HOUSE CONSIGNMENT-SELLER&gt; = "O"
ELSE &lt;CONSIGNMENT-HOUSE CONSIGNMENT-SELLER&gt; = "R"
  ELSE &lt;CONSIGNMENT-HOUSE CONSIGNMENT-SELLER&gt; = "O"
ELSE &lt;CONSIGNMENT-HOUSE CONSIGNMENT-SELLER&gt; = "N"</v>
      </c>
      <c r="C156" s="128" t="str">
        <f>VLOOKUP(A156,'[1]Rules and Conditions'!$B:$D,3,0)</f>
        <v>IF /*/TransitOperation/security is in SET {1, 3}
THEN
  IF (/*/Consignment/HouseConsignment/PlaceOfDelivery/Address/country is in SET CL010
  OR the first two characters of /*/Consignment/HouseConsignment/PlaceOfDelivery/UNLocode is in
SET CL010)
  THEN
IF /*/TransitOperation/additionalDeclarationType is EQUAL to 'D' 
THEN /*/Consignment/HouseConsignment/Buyer = "O"
ELSE /*/Consignment/HouseConsignment/Buyer = "R"
  ELSE /*/Consignment/HouseConsignment/Buyer = "O"
ELSE /*/Consignment/HouseConsignment/Buyer = "N";
IF /*/TransitOperation/security is in SET {1, 3}
THEN
  IF (/*/Consignment/HouseConsignment/PlaceOfDelivery/Address/country is in SET CL010 OR the first two characters of /*/Consignment/HouseConsignment/PlaceOfDelivery/UNLocode is in
SET CL010)
  THEN
IF /*/TransitOperation/additionalDeclarationType is EQUAL to 'D' 
THEN /*/Consignment/HouseConsignment/Seller = "O"
ELSE /*/Consignment/HouseConsignment/Seller = "R"
  ELSE /*/Consignment/HouseConsignment/Seller = "O"
ELSE /*/Consignment/HouseConsignment/Seller = "N"</v>
      </c>
      <c r="D156" s="128"/>
    </row>
    <row r="157" spans="1:4" ht="102">
      <c r="A157" s="136" t="s">
        <v>4391</v>
      </c>
      <c r="B157" s="128" t="str">
        <f>VLOOKUP(A157,'[1]Rules and Conditions'!$B:$C,2,0)</f>
        <v xml:space="preserve">IF &lt;TRANSIT OPERATION.Security&gt; is in SET {1, 3} 
THEN 
 IF &lt;TRANSIT OPERATION.Additional declaration type&gt; is EQUAL to 'D' 
 THEN &lt;CONSIGNMENT-HOUSE CONSIGNMENT-COUNTRY OF ROUTING OF 
 CONSIGNMENT&gt; = "O" 
 ELSE &lt;CONSIGNMENT-HOUSE CONSIGNMENT-COUNTRY OF ROUTING OF 
 CONSIGNMENT&gt; = "R" 
ELSE &lt;CONSIGNMENT-HOUSE CONSIGNMENT-COUNTRY OF ROUTING OF CONSIGNMENT&gt; = "N" </v>
      </c>
      <c r="C157" s="128" t="str">
        <f>VLOOKUP(A157,'[1]Rules and Conditions'!$B:$D,3,0)</f>
        <v>IF /*/TransitOperation/security is in SET {1, 3} 
THEN 
IF /*/TransitOperation/additionalDeclarationType is EQUAL to 'D'  
THEN /*/Consignment/HouseConsignment/CountryOfRoutingOfConsignment = "O" 
ELSE /*/Consignment/HouseConsignment/CountryOfRoutingOfConsignment = "R" 
ELSE /*/Consignment/HouseConsignment/CountryOfRoutingOfConsignment = "N"</v>
      </c>
      <c r="D157" s="128"/>
    </row>
    <row r="158" spans="1:4" ht="204">
      <c r="A158" s="136" t="s">
        <v>657</v>
      </c>
      <c r="B158" s="128" t="str">
        <f>VLOOKUP(A158,'[1]Rules and Conditions'!$B:$C,2,0)</f>
        <v>IF &lt;TRANSIT OPERATION.Security&gt; is EQUAL to '0'
THEN &lt;CONSIGNMENT-TRANSPORT CHARGES&gt; = "N"
AND &lt;CONSIGNMENT-HOUSE CONSIGNMENT-TRANSPORT CHARGES&gt; = "N"
ELSE
   IF &lt;TRANSIT OPERATION.Security&gt; is in SET {1, 3}
   THEN
           IF &lt;TRANSIT OPERATION.Additional declaration type&gt; is EQUAL to 'D'
           THEN &lt;CONSIGNMENT-TRANSPORT CHARGES&gt; = "O"
             AND &lt;CONSIGNMENT-HOUSE CONSIGNMENT-TRANSPORT CHARGES&gt; 
              = "O"
              ELSE &lt;CONSIGNMENT-TRANSPORT CHARGES&gt; = "R"
             AND &lt;CONSIGNMENT-HOUSE CONSIGNMENT-TRANSPORT CHARGES&gt; 
              = "R"
ELSE IF &lt;CONSIGNMENT-TRANSPORT CHARGES&gt; is PRESENT
THEN &lt;CONSIGNMENT-HOUSE CONSIGNMENT-TRANSPORT CHARGES&gt; = "N"
ELSE &lt;CONSIGNMENT-TRANSPORT CHARGES&gt; = "O"</v>
      </c>
      <c r="C158" s="128" t="str">
        <f>VLOOKUP(A158,'[1]Rules and Conditions'!$B:$D,3,0)</f>
        <v>IF /*/TransitOperation/security is EQUAL to '0'
THEN /*/Consignment/TransportCharges = "N"
AND /*/Consignment/HouseConsignment/TransportCharges = "N"
ELSE
   IF /*/TransitOperation/security is in SET {1, 3}
   THEN
         IF /*/TransitOperation/additionalDeclarationType is EQUAL to 'D' 
         THEN /*/Consignment/TransportCharges = "O" AND 
          /*/Consignment/HouseConsignment/TransportCharges = "O"
          ELSE /*/Consignment/TransportCharges = "R"
          AND /*/Consignment/HouseConsignment/TransportCharges = "R"
ELSE IF /*/Consignment/TransportCharges is PRESENT
THEN /*/Consignment/HouseConsignment/TransportCharges = "N"
ELSE /*/Consignment/TransportCharges = "O"</v>
      </c>
      <c r="D158" s="128"/>
    </row>
    <row r="159" spans="1:4" ht="102">
      <c r="A159" s="136" t="s">
        <v>4392</v>
      </c>
      <c r="B159" s="128" t="str">
        <f>VLOOKUP(A159,'[1]Rules and Conditions'!$B:$C,2,0)</f>
        <v xml:space="preserve">IF &lt;TRANSIT OPERATION.Security&gt; is in SET {1, 3} 
THEN 
IF &lt;TRANSIT OPERATION.Additional declaration type&gt; is EQUAL to 'D' 
THEN &lt;CONSIGNMENT-PLACE OF UNLOADING&gt; = "O" 
ELSE &lt;CONSIGNMENT-PLACE OF UNLOADING&gt; = "R" 
ELSE IF &lt;TRANSIT OPERATION.Security&gt; is EQUAL to '0' 
THEN &lt;CONSIGNMENT-PLACE OF UNLOADING&gt; = "N" 
ELSE &lt;CONSIGNMENT-PLACE OF UNLOADING&gt; = "O" </v>
      </c>
      <c r="C159" s="128" t="str">
        <f>VLOOKUP(A159,'[1]Rules and Conditions'!$B:$D,3,0)</f>
        <v>IF /*/TransitOperation/security is in SET {1, 3} 
THEN 
IF /*/TransitOperation/additionalDeclarationType is EQUAL to 'D'  
THEN /*/Consignment/PlaceOfUnloading = "O" 
ELSE /*/Consignment/PlaceOfUnloading = "R" 
ELSE IF /*/TransitOperation/security is EQUAL to '0' 
THEN /*/Consignment/PlaceOfUnloading = "N" 
ELSE /*/Consignment/PlaceOfUnloading = "O"</v>
      </c>
      <c r="D159" s="128"/>
    </row>
    <row r="160" spans="1:4" ht="51">
      <c r="A160" s="136" t="s">
        <v>2680</v>
      </c>
      <c r="B160" s="128" t="str">
        <f>VLOOKUP(A160,'[1]Rules and Conditions'!$B:$C,2,0)</f>
        <v xml:space="preserve">IF &lt;CCA15-REPRESENTATIVE&gt; is PRESENT
THEN &lt; CCA15-REPRESENTATIVE&gt; = "R"
ELSE &lt; CCA15-REPRESENTATIVE&gt; = "N";
</v>
      </c>
      <c r="C160" s="128" t="str">
        <f>VLOOKUP(A160,'[1]Rules and Conditions'!$B:$D,3,0)</f>
        <v xml:space="preserve">IF /CCA15D/Representative is PRESENT
THEN /*/Representative = "R"
ELSE /*/Representative = "N";
</v>
      </c>
      <c r="D160" s="128"/>
    </row>
    <row r="161" spans="1:4" ht="102">
      <c r="A161" s="136" t="s">
        <v>4393</v>
      </c>
      <c r="B161" s="128" t="str">
        <f>VLOOKUP(A161,'[1]Rules and Conditions'!$B:$C,2,0)</f>
        <v xml:space="preserve">If at least one &lt;CONSIGNMENT-HOUSE CONSIGNMENT-ADDITIONAL INFORMATION.Code&gt; is EQUAL to ’30600’ in the declaration, then for the specific &lt;CONSIGNMENT-HOUSE CONSIGNMENT&gt; the Data Group CONSIGNEE shall not be used AND &lt;CONSIGNMENT-CONSIGNEE&gt; shall not be used. For the rest of the repetitions of &lt;CONSIGNMENT-HOUSE CONSIGNMENT&gt; the specific IF statement [If at least one &lt;CONSIGNMENT-HOUSE CONSIGNMENT-ADDITIONAL INFORMATION.Code&gt; is EQUAL to ’30600’] shall be re-validated.
During the NCTS-P4/NCTS-P5 Transitional Period same approach shall be followed for the &lt;CONSIGNMENT-HOUSE CONSIGNMENT-CONSIGNMENT ITEM-ADDITIONAL INFORMATION.Code&gt;.
</v>
      </c>
      <c r="C161" s="128" t="str">
        <f>VLOOKUP(A161,'[1]Rules and Conditions'!$B:$D,3,0)</f>
        <v>N/A</v>
      </c>
      <c r="D161" s="128"/>
    </row>
    <row r="162" spans="1:4">
      <c r="A162" s="136" t="s">
        <v>70</v>
      </c>
      <c r="B162" s="128" t="str">
        <f>VLOOKUP(A162,'[1]Rules and Conditions'!$B:$C,2,0)</f>
        <v>XSD contains a non-standard regular expression for this data item.</v>
      </c>
      <c r="C162" s="128" t="str">
        <f>VLOOKUP(A162,'[1]Rules and Conditions'!$B:$D,3,0)</f>
        <v>N/A</v>
      </c>
      <c r="D162" s="128"/>
    </row>
    <row r="163" spans="1:4">
      <c r="A163" s="136" t="s">
        <v>4394</v>
      </c>
      <c r="B163" s="128" t="str">
        <f>VLOOKUP(A163,'[1]Rules and Conditions'!$B:$C,2,0)</f>
        <v>The maximum value is 1999 as defined in the XSD pattern.</v>
      </c>
      <c r="C163" s="128" t="str">
        <f>VLOOKUP(A163,'[1]Rules and Conditions'!$B:$D,3,0)</f>
        <v>N/A</v>
      </c>
      <c r="D163" s="128"/>
    </row>
    <row r="164" spans="1:4" ht="25.5">
      <c r="A164" s="136" t="s">
        <v>4395</v>
      </c>
      <c r="B164" s="128" t="str">
        <f>VLOOKUP(A164,'[1]Rules and Conditions'!$B:$C,2,0)</f>
        <v>&lt;TRANSPORT EQUIPMENT-GOODS REFERENCE.Declaration goods item number&gt; is filled in with the item number of the goods concerned as provided in Declaration goods item number.</v>
      </c>
      <c r="C164" s="128" t="str">
        <f>VLOOKUP(A164,'[1]Rules and Conditions'!$B:$D,3,0)</f>
        <v>N/A</v>
      </c>
      <c r="D164" s="128"/>
    </row>
    <row r="165" spans="1:4" ht="89.25">
      <c r="A165" s="136" t="s">
        <v>1523</v>
      </c>
      <c r="B165" s="128" t="str">
        <f>VLOOKUP(A165,'[1]Rules and Conditions'!$B:$C,2,0)</f>
        <v>IF &lt;FUNCTIONAL ERROR.Error code&gt; is in SET {90, 93} 
THEN &lt;FUNCTIONAL ERROR.Error pointer&gt; shall include the &lt;TRANSIT OPERATION.MRN&gt; of the rejected message 
ELSE IF &lt;FUNCTIONAL ERROR.Error code&gt; is in SET {92, 51, 52}
THEN &lt;FUNCTIONAL ERROR.Error pointer&gt; shall include the &lt;Root Element&gt;
ELSE &lt;FUNCTIONAL ERROR.Error pointer&gt; shall include the XPath location to point to the Data Item or the Data Group that caused the error.</v>
      </c>
      <c r="C165" s="128" t="str">
        <f>VLOOKUP(A165,'[1]Rules and Conditions'!$B:$D,3,0)</f>
        <v>N/A</v>
      </c>
      <c r="D165" s="128"/>
    </row>
    <row r="166" spans="1:4" ht="216.75">
      <c r="A166" s="136" t="s">
        <v>1530</v>
      </c>
      <c r="B166" s="128" t="str">
        <f>VLOOKUP(A166,'[1]Rules and Conditions'!$B:$C,2,0)</f>
        <v>IF &lt;FUNCTIONAL ERROR.Error code&gt; is EQUAL to '12'
THEN &lt;FUNCTIONAL ERROR.Error reason&gt; shall point to the Codelist number against which validation failed (ie CLxxx)
ELSE IF &lt;FUNCTIONAL ERROR.Error code&gt; is in SET {13, 15} 
THEN &lt;FUNCTIONAL ERROR.Error reason&gt; shall point to the Condition/Technical Rule number against which validation failed (ie Cxxxx or Txxxx),
ELSE IF &lt;FUNCTIONAL ERROR.Error code&gt; is EQUAL to '14' 
THEN &lt;FUNCTIONAL ERROR.Error reason&gt; shall point to the Rules/Technical Rule number against which validation failed (ie Rxxxx or Txxxx)
ELSE IF &lt;FUNCTIONAL ERROR.Error code&gt; is EQUAL to '50' 
THEN &lt;FUNCTIONAL ERROR.Error reason&gt; shall point to the Transitional Constraint number against which validation failed (ie Exxxx or Bxxxx),
ELSE IF &lt;FUNCTIONAL ERROR.Error code&gt; is in SET {51, 52} 
THEN the &lt;FUNCTIONAL ERROR.Error reason&gt; shall be:
• 'ieCAvB' if exception is thrown by ieCA
• 'NCAvB' if exception is thrown by NTA/NECA,
ELSE the &lt;FUNCTIONAL ERROR.Error reason&gt; shall have the value 'N/A'</v>
      </c>
      <c r="C166" s="128" t="str">
        <f>VLOOKUP(A166,'[1]Rules and Conditions'!$B:$D,3,0)</f>
        <v>N/A</v>
      </c>
      <c r="D166" s="128"/>
    </row>
    <row r="167" spans="1:4">
      <c r="A167" s="136" t="s">
        <v>3058</v>
      </c>
      <c r="B167" s="128" t="str">
        <f>VLOOKUP(A167,'[1]Rules and Conditions'!$B:$C,2,0)</f>
        <v>It contains the text of the error returned by the XML parser or XML validator.</v>
      </c>
      <c r="C167" s="128" t="str">
        <f>VLOOKUP(A167,'[1]Rules and Conditions'!$B:$D,3,0)</f>
        <v>N/A</v>
      </c>
      <c r="D167" s="128"/>
    </row>
    <row r="168" spans="1:4" ht="25.5">
      <c r="A168" s="136" t="s">
        <v>3055</v>
      </c>
      <c r="B168" s="128" t="str">
        <f>VLOOKUP(A168,'[1]Rules and Conditions'!$B:$C,2,0)</f>
        <v>It should include the XPath location of the error. If the XPath string is to be truncated (i.e. if the length of the string is greater than 512 characters long), then the data item should not be used.</v>
      </c>
      <c r="C168" s="128" t="str">
        <f>VLOOKUP(A168,'[1]Rules and Conditions'!$B:$D,3,0)</f>
        <v>N/A</v>
      </c>
      <c r="D168" s="128"/>
    </row>
    <row r="169" spans="1:4" ht="38.25">
      <c r="A169" s="136" t="s">
        <v>3057</v>
      </c>
      <c r="B169" s="128" t="str">
        <f>VLOOKUP(A169,'[1]Rules and Conditions'!$B:$C,2,0)</f>
        <v>It should be used when the error is an XML schema error concerning invalid values. The reasons for considering an attribute value invalid might be the format and/or a value for a technical code list. For such cases, the data item should contain the value of the invalid value in order to indicate which value was perceived invalid.</v>
      </c>
      <c r="C169" s="128" t="str">
        <f>VLOOKUP(A169,'[1]Rules and Conditions'!$B:$D,3,0)</f>
        <v>N/A</v>
      </c>
      <c r="D169" s="128"/>
    </row>
    <row r="170" spans="1:4" ht="25.5">
      <c r="A170" s="136" t="s">
        <v>4396</v>
      </c>
      <c r="B170" s="128" t="str">
        <f>VLOOKUP(A170,'[1]Rules and Conditions'!$B:$C,2,0)</f>
        <v>Eastern longitude and Northern latitude will use the optional '+' sign.
Western longitude and Southern latitude will use the '-' sign.</v>
      </c>
      <c r="C170" s="128" t="str">
        <f>VLOOKUP(A170,'[1]Rules and Conditions'!$B:$D,3,0)</f>
        <v>N/A</v>
      </c>
      <c r="D170" s="128"/>
    </row>
    <row r="171" spans="1:4" ht="25.5">
      <c r="A171" s="136" t="s">
        <v>4286</v>
      </c>
      <c r="B171" s="128" t="str">
        <f>VLOOKUP(A171,'[1]Rules and Conditions'!$B:$C,2,0)</f>
        <v>In case of Incident information received via one or multiple CD180C, all the information received shall be included in the D.G. &lt;CONSIGNMENT-INCIDENT&gt;.</v>
      </c>
      <c r="C171" s="128" t="str">
        <f>VLOOKUP(A171,'[1]Rules and Conditions'!$B:$D,3,0)</f>
        <v>N/A</v>
      </c>
      <c r="D171" s="128"/>
    </row>
    <row r="172" spans="1:4" ht="38.25">
      <c r="A172" s="136" t="s">
        <v>4397</v>
      </c>
      <c r="B172" s="128" t="str">
        <f>VLOOKUP(A172,'[1]Rules and Conditions'!$B:$C,2,0)</f>
        <v>&lt;CONSIGNMENT-INCIDENT-TRANSPORT EQUIPMENT.Container identification number&gt; is filled in case of incident with the new Container identification number amending initial declaration or with the existing Container identification number if DI Number of seals is greater than 0.</v>
      </c>
      <c r="C172" s="128" t="str">
        <f>VLOOKUP(A172,'[1]Rules and Conditions'!$B:$D,3,0)</f>
        <v>N/A</v>
      </c>
      <c r="D172" s="128"/>
    </row>
    <row r="173" spans="1:4" ht="76.5">
      <c r="A173" s="136" t="s">
        <v>4398</v>
      </c>
      <c r="B173" s="128" t="str">
        <f>VLOOKUP(A173,'[1]Rules and Conditions'!$B:$C,2,0)</f>
        <v>'State of seals' = '0' in case that the seals are not in good state (i.e. expected but not present OR damaged OR present with discrepancies found). In this case, the &lt;CD018C-CONTROL RESULT.Code&gt; is 'A5' (or 'B1' if more (major) discrepancies are identified) as defined in the Transit Manual.
'State of seals' = '1' in case that the seals are in good state (present and not damaged, with no discrepancies found) OR [applicable for the CD018C only] not present as expected based on information received from other Customs Offices.</v>
      </c>
      <c r="C173" s="128" t="str">
        <f>VLOOKUP(A173,'[1]Rules and Conditions'!$B:$D,3,0)</f>
        <v>N/A</v>
      </c>
      <c r="D173" s="128"/>
    </row>
    <row r="174" spans="1:4" ht="25.5">
      <c r="A174" s="136" t="s">
        <v>4399</v>
      </c>
      <c r="B174" s="128" t="str">
        <f>VLOOKUP(A174,'[1]Rules and Conditions'!$B:$C,2,0)</f>
        <v>Refers to the mode of transport corresponding to the active means of transport which is expected to be used on exit from or entry into the Safety and Security area.</v>
      </c>
      <c r="C174" s="128" t="str">
        <f>VLOOKUP(A174,'[1]Rules and Conditions'!$B:$D,3,0)</f>
        <v>N/A</v>
      </c>
      <c r="D174" s="128"/>
    </row>
    <row r="175" spans="1:4">
      <c r="A175" s="136" t="s">
        <v>2067</v>
      </c>
      <c r="B175" s="128" t="str">
        <f>VLOOKUP(A175,'[1]Rules and Conditions'!$B:$C,2,0)</f>
        <v>The value '0' (zero) is a valid number in this Data Item, as per applicable XSD pattern.</v>
      </c>
      <c r="C175" s="128" t="str">
        <f>VLOOKUP(A175,'[1]Rules and Conditions'!$B:$D,3,0)</f>
        <v>N/A</v>
      </c>
      <c r="D175" s="128"/>
    </row>
    <row r="176" spans="1:4">
      <c r="A176" s="163" t="s">
        <v>1771</v>
      </c>
      <c r="B176" s="128" t="str">
        <f>VLOOKUP(A176,'[1]Rules and Conditions'!$B:$C,2,0)</f>
        <v>The D.I. will be filled in with new value amending initial declaration in case of incident</v>
      </c>
      <c r="C176" s="128" t="str">
        <f>VLOOKUP(A176,'[1]Rules and Conditions'!$B:$D,3,0)</f>
        <v>N/A</v>
      </c>
      <c r="D176" s="128"/>
    </row>
    <row r="177" spans="1:4">
      <c r="A177" s="136" t="s">
        <v>4400</v>
      </c>
      <c r="B177" s="128" t="str">
        <f>VLOOKUP(A177,'[1]Rules and Conditions'!$B:$C,2,0)</f>
        <v>D.I. will be filled if the value is provided.</v>
      </c>
      <c r="C177" s="128" t="str">
        <f>VLOOKUP(A177,'[1]Rules and Conditions'!$B:$D,3,0)</f>
        <v>N/A</v>
      </c>
      <c r="D177" s="128"/>
    </row>
    <row r="178" spans="1:4" ht="25.5">
      <c r="A178" s="136" t="s">
        <v>4401</v>
      </c>
      <c r="B178" s="128" t="str">
        <f>VLOOKUP(A178,'[1]Rules and Conditions'!$B:$C,2,0)</f>
        <v>The value of D.I. &lt;CONSIGNMENT-HOUSE CONSIGNMENT.Security indicator from export declaration&gt; will be equal to D.I. &lt;CC191C-AES RESULTS-EXPORT OPERATION.Security&gt;.</v>
      </c>
      <c r="C178" s="128" t="str">
        <f>VLOOKUP(A178,'[1]Rules and Conditions'!$B:$D,3,0)</f>
        <v>N/A</v>
      </c>
      <c r="D178" s="128"/>
    </row>
    <row r="179" spans="1:4" ht="89.25">
      <c r="A179" s="136" t="s">
        <v>3823</v>
      </c>
      <c r="B179" s="128" t="str">
        <f>VLOOKUP(A179,'[1]Rules and Conditions'!$B:$C,2,0)</f>
        <v>The multiplicity of this D.G. at House Consignment level is defined as 99x for homogeneity with the multiplicity of the same D.G. at other levels.
If this D.G. is used, it should be present only ONCE.
This D.G. can be used only in case of standard customs declaration (Additional Declaration Type = 'A') with Export followed by Transit (Previous Document Export Type = 'N830')
(There should be maximum one export MRN included per one House Consignment, no groupage of export declaration should be applied within one HC).</v>
      </c>
      <c r="C179" s="128" t="str">
        <f>VLOOKUP(A179,'[1]Rules and Conditions'!$B:$D,3,0)</f>
        <v>N/A</v>
      </c>
      <c r="D179" s="128"/>
    </row>
    <row r="180" spans="1:4" ht="51">
      <c r="A180" s="136" t="s">
        <v>1768</v>
      </c>
      <c r="B180" s="128" t="str">
        <f>VLOOKUP(A180,'[1]Rules and Conditions'!$B:$C,2,0)</f>
        <v>The D.I. will be filled in with new value amending initial declaration in case of incident. In case goods were initially not containerized and are placed in a container, or the initial container is replaced by another container then &lt;CONSIGNMENT-INCIDENT-TRANSHIPMENT.Container indicator&gt; is equal to '1' else &lt;CONSIGNMENT-INCIDENT-TRANSHIPMENT.Container indicator&gt; is equal to '0'.</v>
      </c>
      <c r="C180" s="128" t="str">
        <f>VLOOKUP(A180,'[1]Rules and Conditions'!$B:$D,3,0)</f>
        <v>N/A</v>
      </c>
      <c r="D180" s="128"/>
    </row>
    <row r="181" spans="1:4" ht="38.25">
      <c r="A181" s="136" t="s">
        <v>4402</v>
      </c>
      <c r="B181" s="128" t="str">
        <f>VLOOKUP(A181,'[1]Rules and Conditions'!$B:$C,2,0)</f>
        <v xml:space="preserve">If a consignment is moving from one Member State to another Member State via a third country which is not in set of CL009 (CountryCodesCommonTransit) then a &lt;CUSTOMS OFFICE OF TRANSIT (DECLARED)&gt; shall be declared and located in the specific Member States. </v>
      </c>
      <c r="C181" s="128" t="str">
        <f>VLOOKUP(A181,'[1]Rules and Conditions'!$B:$D,3,0)</f>
        <v>N/A</v>
      </c>
      <c r="D181" s="128"/>
    </row>
    <row r="182" spans="1:4" ht="25.5">
      <c r="A182" s="136" t="s">
        <v>4403</v>
      </c>
      <c r="B182" s="128" t="str">
        <f>VLOOKUP(A182,'[1]Rules and Conditions'!$B:$C,2,0)</f>
        <v>The Data Item &lt;AUTHORISATION.Reference number&gt; must be valid in CDMS or in the National Decision Management System.</v>
      </c>
      <c r="C182" s="128" t="str">
        <f>VLOOKUP(A182,'[1]Rules and Conditions'!$B:$D,3,0)</f>
        <v>N/A</v>
      </c>
      <c r="D182" s="128"/>
    </row>
    <row r="183" spans="1:4" ht="178.5">
      <c r="A183" s="136" t="s">
        <v>148</v>
      </c>
      <c r="B183" s="128" t="str">
        <f>VLOOKUP(A183,'[1]Rules and Conditions'!$B:$C,2,0)</f>
        <v xml:space="preserve">In case of Export followed by Transit and whenever the internal transit procedure is applied, the Declared Office of Destination needs to be ‘appropriate’, otherwise the initial submission and/or subsequent amendment requests of the transit declaration data as submitted by the Holder of the Transit Procedure to the Office of Departure has to be rejected.  This can be validated as follows:
A/ In case the Declared Office of Destination belongs to EU MS (CL010- CountryCodesCommunity), and its Custom Office Reference Number is included in both CL172- CustomsOfficeDestination and CL294-CustomsOfficeExitDeclared, then it is considered ‘appropriate’ (otherwise is considered not ‘appropriate’);
B/ In case the Declared Office of Destination belongs to CTC (CL112- CountryCodesCTC), it is considered by default ‘appropriate’.
For Opt-in NA’s, when the Declared Office of Destination is considered as not ‘appropriate’, the messages CCA13D or CCA15D will be responded with CC056D that will report the error code '12-Codelist violation'.
For Opt-out NA’s, when the Declared Office of Destination is considered as not ‘appropriate’, the messages CC013C or CC015C will be responded with CC056C that will report the error code '12-Codelist violation'.
</v>
      </c>
      <c r="C183" s="128" t="str">
        <f>VLOOKUP(A183,'[1]Rules and Conditions'!$B:$D,3,0)</f>
        <v>N/A</v>
      </c>
      <c r="D183" s="128"/>
    </row>
    <row r="184" spans="1:4" ht="25.5">
      <c r="A184" s="136" t="s">
        <v>3047</v>
      </c>
      <c r="B184" s="128" t="str">
        <f>VLOOKUP(A184,'[1]Rules and Conditions'!$B:$C,2,0)</f>
        <v>The Header shall be included if the field &lt;TRANSIT OPERATION.MRN&gt; or &lt;TRANSIT OPERATION.LRN&gt; is PRESENT in the rejected message and shall be included in the CC917C.</v>
      </c>
      <c r="C184" s="128" t="str">
        <f>VLOOKUP(A184,'[1]Rules and Conditions'!$B:$D,3,0)</f>
        <v>N/A</v>
      </c>
      <c r="D184" s="128"/>
    </row>
    <row r="185" spans="1:4">
      <c r="A185" s="136" t="s">
        <v>4404</v>
      </c>
      <c r="B185" s="128" t="str">
        <f>VLOOKUP(A185,'[1]Rules and Conditions'!$B:$C,2,0)</f>
        <v xml:space="preserve">If the field &lt;TRANSIT OPERATION.LRN&gt; is PRESENT in the rejected message, this Data Item shall be filled in. </v>
      </c>
      <c r="C185" s="128" t="str">
        <f>VLOOKUP(A185,'[1]Rules and Conditions'!$B:$D,3,0)</f>
        <v>N/A</v>
      </c>
      <c r="D185" s="128"/>
    </row>
    <row r="186" spans="1:4">
      <c r="A186" s="136" t="s">
        <v>4405</v>
      </c>
      <c r="B186" s="128" t="str">
        <f>VLOOKUP(A186,'[1]Rules and Conditions'!$B:$C,2,0)</f>
        <v xml:space="preserve">If the field &lt;TRANSIT OPERATION.MRN&gt; is PRESENT in the rejected message, this Data Item shall be filled in. </v>
      </c>
      <c r="C186" s="128" t="str">
        <f>VLOOKUP(A186,'[1]Rules and Conditions'!$B:$D,3,0)</f>
        <v>N/A</v>
      </c>
      <c r="D186" s="128"/>
    </row>
    <row r="187" spans="1:4" ht="25.5">
      <c r="A187" s="136" t="s">
        <v>2198</v>
      </c>
      <c r="B187" s="128" t="str">
        <f>VLOOKUP(A187,'[1]Rules and Conditions'!$B:$C,2,0)</f>
        <v xml:space="preserve">This D.G./D.I. is not used to report discrepancies. The Control Message always reports back D.G./D.I as at declaration message. </v>
      </c>
      <c r="C187" s="128" t="str">
        <f>VLOOKUP(A187,'[1]Rules and Conditions'!$B:$D,3,0)</f>
        <v>N/A</v>
      </c>
      <c r="D187" s="128"/>
    </row>
    <row r="188" spans="1:4" ht="25.5">
      <c r="A188" s="136" t="s">
        <v>2887</v>
      </c>
      <c r="B188" s="128" t="str">
        <f>VLOOKUP(A188,'[1]Rules and Conditions'!$B:$C,2,0)</f>
        <v>The information in this Data Group/Data Item will override the information included in the CC015C or CCA15D (or in the latest CC013C or CCA13D, if any).</v>
      </c>
      <c r="C188" s="128" t="str">
        <f>VLOOKUP(A188,'[1]Rules and Conditions'!$B:$D,3,0)</f>
        <v>N/A</v>
      </c>
      <c r="D188" s="128"/>
    </row>
    <row r="189" spans="1:4" ht="25.5">
      <c r="A189" s="136" t="s">
        <v>4406</v>
      </c>
      <c r="B189" s="128" t="str">
        <f>VLOOKUP(A189,'[1]Rules and Conditions'!$B:$C,2,0)</f>
        <v>The Reference number shall include the ARC number or the fallback eAD reference number when the ‘Type’ of the ‘Additional reference’ is C651 or C658 respectively.</v>
      </c>
      <c r="C189" s="128" t="str">
        <f>VLOOKUP(A189,'[1]Rules and Conditions'!$B:$D,3,0)</f>
        <v>N/A</v>
      </c>
      <c r="D189" s="128"/>
    </row>
    <row r="190" spans="1:4" ht="25.5">
      <c r="A190" s="136" t="s">
        <v>639</v>
      </c>
      <c r="B190" s="128" t="str">
        <f>VLOOKUP(A190,'[1]Rules and Conditions'!$B:$C,2,0)</f>
        <v>Common Code List can be extended or restricted at national level. Purely national codes are not included in Common Domain messages.</v>
      </c>
      <c r="C190" s="128" t="str">
        <f>VLOOKUP(A190,'[1]Rules and Conditions'!$B:$D,3,0)</f>
        <v>N/A</v>
      </c>
      <c r="D190" s="128"/>
    </row>
    <row r="191" spans="1:4" ht="25.5">
      <c r="A191" s="136" t="s">
        <v>4407</v>
      </c>
      <c r="B191" s="128" t="str">
        <f>VLOOKUP(A191,'[1]Rules and Conditions'!$B:$C,2,0)</f>
        <v>When &lt;CONSIGNMENT - HOUSE CONSIGNMENT - CONSIGNMENT ITEM - PREVIOUS DOCUMENT.Type&gt; is in SET {C651, C658} the Unique Body Reference (UBR) is required to be recorded in this field.</v>
      </c>
      <c r="C191" s="128" t="str">
        <f>VLOOKUP(A191,'[1]Rules and Conditions'!$B:$D,3,0)</f>
        <v>N/A</v>
      </c>
      <c r="D191" s="128"/>
    </row>
    <row r="192" spans="1:4" ht="89.25">
      <c r="A192" s="136" t="s">
        <v>4408</v>
      </c>
      <c r="B192" s="128" t="str">
        <f>VLOOKUP(A192,'[1]Rules and Conditions'!$B:$C,2,0)</f>
        <v>The rules R0506 and R0507 are applied on CC015C, CCA15D,CC013C and CCA13D to ensure that
the declaration does not include unnecessary and repetitive information. They must be enforced by all
NTA. Considering the possibility that one Goods Item is taken out from the declaration during the
control, the message CC029C, CCA29D and CD001C may have different content from CC015C,
CCA15D (or CC013C, CCA13D or CC170C). Consequently, those rules R0506 and R0507 shall not be
strictly enforced on the Common Domain messages. Certainly not by the recipient of the CD message,
likely not by the sender of the CD message.</v>
      </c>
      <c r="C192" s="128" t="str">
        <f>VLOOKUP(A192,'[1]Rules and Conditions'!$B:$D,3,0)</f>
        <v>N/A</v>
      </c>
      <c r="D192" s="128"/>
    </row>
    <row r="193" spans="1:4" ht="114.75">
      <c r="A193" s="136" t="s">
        <v>4409</v>
      </c>
      <c r="B193" s="128" t="str">
        <f>VLOOKUP(A193,'[1]Rules and Conditions'!$B:$C,2,0)</f>
        <v>'The Data Group &lt;CONSIGNMENT- HOUSE CONSIGNMENT- CONSIGNMENT ITEM- ADDITIONAL REFERENCE&gt; will be also used to include the information of EMCS consignment exported from one
EU member state into a Non-EU-Member state, in case of Export Followed by Transit (where in
messages CC013C or CCA13D or CC015C or CCA15D the &lt;CONSIGNMENT- HOUSE CONSIGNMENT- PREVIOUS
DOCUMENT.Type&gt; = 'N830' AND &lt;CONSIGNMENT- HOUSE CONSIGNMENT- CONSIGNMENT
ITEM-  ADDITIONAL REFERENCE. Type&gt; is in SET CL234 (DocumentTypeExcise)).
In this case, the Data Group &lt;GOODS SHIPMENT- GOODS ITEM- PREVIOUS DOCUMENT&gt; of the
Export declaration, will be mapped with the Data Group &lt;CONSIGNMENT- HOUSE CONSIGNMENT-
CONSIGNMENT ITEM- ADDITIONAL REFERENCE&gt; of the Transit declaration.</v>
      </c>
      <c r="C193" s="128" t="str">
        <f>VLOOKUP(A193,'[1]Rules and Conditions'!$B:$D,3,0)</f>
        <v>N/A</v>
      </c>
      <c r="D193" s="128"/>
    </row>
    <row r="194" spans="1:4" ht="51">
      <c r="A194" s="136" t="s">
        <v>4410</v>
      </c>
      <c r="B194" s="128" t="str">
        <f>VLOOKUP(A194,'[1]Rules and Conditions'!$B:$C,2,0)</f>
        <v>The Data Group &lt;CONSIGNMENT- HOUSE CONSIGNMENT- CONSIGNMENT ITEM- SUPPORTING DOCUMENT&gt;, can be also used to include the information related to EMCS consignment (where &lt;CONSIGNMENT- HOUSE CONSIGNMENT- CONSIGNMENT ITEM- SUPPORTING DOCUMENT.Type&gt; is in SET CL234 (DocumentTypeExcise)), transported from one EU member state into another EU member state via a CTC country.</v>
      </c>
      <c r="C194" s="128" t="str">
        <f>VLOOKUP(A194,'[1]Rules and Conditions'!$B:$D,3,0)</f>
        <v>N/A</v>
      </c>
      <c r="D194" s="128"/>
    </row>
    <row r="195" spans="1:4" ht="51">
      <c r="A195" s="136" t="s">
        <v>853</v>
      </c>
      <c r="B195" s="128" t="str">
        <f>VLOOKUP(A195,'[1]Rules and Conditions'!$B:$C,2,0)</f>
        <v>In case of Export Followed by Transit (i.e. &lt;CONSIGNMENT-HOUSE CONSIGNMENT- PREVIOUS DOCUMENT.Type&gt; = 'N830'), all and only the goods items declared in &lt;GOODS SHIPMENT-GOODS ITEM&gt; as defined in the related Export declaration (identified by the MRN) must be included in &lt;CONSIGNMENT-HOUSE CONSIGNMENT- CONSIGNMENT ITEM&gt; Data Group.</v>
      </c>
      <c r="C195" s="128" t="str">
        <f>VLOOKUP(A195,'[1]Rules and Conditions'!$B:$D,3,0)</f>
        <v>N/A</v>
      </c>
      <c r="D195" s="128"/>
    </row>
    <row r="196" spans="1:4" ht="127.5">
      <c r="A196" s="136" t="s">
        <v>4411</v>
      </c>
      <c r="B196" s="128" t="str">
        <f>VLOOKUP(A196,'[1]Rules and Conditions'!$B:$C,2,0)</f>
        <v>In case of Export Followed By Transit (&lt;CONSIGNMENT-HOUSE CONSIGNMENT- PREVIOUS DOCUMENT.Type&gt; = 'N830'), 
-	all the goods items declared in &lt;GOODS SHIPMENT-GOODS ITEM&gt; as defined in the related Export declaration (identified by the MRN) and 
-	all the goods items declared in the &lt;CONSIGNMENT-HOUSE CONSIGNMENT- CONSIGNMENT ITEM&gt; defined in the transit declaration 
must be listed in the same order (with &lt;GOODS SHIPMENT-GOODS ITEM.Declaration goods item number&gt; = &lt;CONSIGNMENT-HOUSE CONSIGNMENT- CONSIGNMENT ITEM.Goods item number&gt;). Keeping the order of the goods item is required to enable the automatic validation of the matching of the goods in the context of Export followed by Transit.</v>
      </c>
      <c r="C196" s="128" t="str">
        <f>VLOOKUP(A196,'[1]Rules and Conditions'!$B:$D,3,0)</f>
        <v>N/A</v>
      </c>
      <c r="D196" s="128"/>
    </row>
    <row r="197" spans="1:4" ht="63.75">
      <c r="A197" s="136" t="s">
        <v>4412</v>
      </c>
      <c r="B197" s="128" t="str">
        <f>VLOOKUP(A197,'[1]Rules and Conditions'!$B:$C,2,0)</f>
        <v>As defined by C0068, in case of combined transit declaration with safety and security data, the Data Group 'CARRIER' will be always provided regardless if it is the same as the 'HOLDER OF THE TRANSIT PROCEDURE'.
In complement to this condition in case of pure transit declaration, the Data Group ‘CARRIER’ shall be provided if the value is different from the ‘Holder of the transit procedure’. The Data Group ‘CARRIER’ should not be present if the ‘HOLDER OF THE TRANSIT PROCEDURE’ is also the ‘CARRIER’.</v>
      </c>
      <c r="C197" s="128" t="str">
        <f>VLOOKUP(A197,'[1]Rules and Conditions'!$B:$D,3,0)</f>
        <v>N/A</v>
      </c>
      <c r="D197" s="128"/>
    </row>
    <row r="198" spans="1:4" ht="102">
      <c r="A198" s="136" t="s">
        <v>4413</v>
      </c>
      <c r="B198" s="128" t="str">
        <f>VLOOKUP(A198,'[1]Rules and Conditions'!$B:$C,2,0)</f>
        <v>In case of combined transit declaration with ENS data the  Data Group 'CONSIGNOR' must be always provided regardless if it is the same as the 'HOLDER OF THE TRANSIT PROCEDURE'. 
Otherwise, this Data Group must be provided when different from the ‘HOLDER OF THE TRANSIT PROCEDURE’.
IF the unique ‘CONSIGNOR’ of the consignment is different from the ‘HOLDER OF THE TRANSIT PROCEDURE’ 
THEN the Data Group &lt;CONSIGNMENT -CONSIGNOR&gt; must include this ‘CONSIGNOR’;
IF the ‘CONSIGNOR’ of one or more house consignment(s) is different from the ‘HOLDER OF THE TRANSIT PROCEDURE’ 
THEN the Data Group &lt;CONSIGNMENT -HOUSE CONSIGNMENT -CONSIGNOR&gt; must include this ‘CONSIGNOR’.</v>
      </c>
      <c r="C198" s="128" t="str">
        <f>VLOOKUP(A198,'[1]Rules and Conditions'!$B:$D,3,0)</f>
        <v>N/A</v>
      </c>
      <c r="D198" s="128"/>
    </row>
    <row r="199" spans="1:4" ht="25.5">
      <c r="A199" s="136" t="s">
        <v>4414</v>
      </c>
      <c r="B199" s="128" t="str">
        <f>VLOOKUP(A199,'[1]Rules and Conditions'!$B:$C,2,0)</f>
        <v>In case of combined transit declaration with ENS data, this Data Group is used to report the details of the means of transport used to carry the consignment to the COFE (from the initial place of acceptance).</v>
      </c>
      <c r="C199" s="128" t="str">
        <f>VLOOKUP(A199,'[1]Rules and Conditions'!$B:$D,3,0)</f>
        <v>N/A</v>
      </c>
      <c r="D199" s="128"/>
    </row>
    <row r="200" spans="1:4" ht="63.75">
      <c r="A200" s="136" t="s">
        <v>4415</v>
      </c>
      <c r="B200" s="128" t="str">
        <f>VLOOKUP(A200,'[1]Rules and Conditions'!$B:$C,2,0)</f>
        <v>The information presented in in this D.G. is related to Safety &amp; Security and to the Binding Itinerary. 
In case of Binding itinerary, the information entered must include the list of codes of the countries between the Office of Departure and the Office of Destination. 
In case of combined transit declaration with ENS data, the list of countries visited by the means of transport between the first place of loading until the last place of unloading shall be included.</v>
      </c>
      <c r="C200" s="128" t="str">
        <f>VLOOKUP(A200,'[1]Rules and Conditions'!$B:$D,3,0)</f>
        <v>N/A</v>
      </c>
      <c r="D200" s="128"/>
    </row>
    <row r="201" spans="1:4" ht="38.25">
      <c r="A201" s="136" t="s">
        <v>4416</v>
      </c>
      <c r="B201" s="128" t="str">
        <f>VLOOKUP(A201,'[1]Rules and Conditions'!$B:$C,2,0)</f>
        <v>IF the Office of Departure belongs to CL167 (CountryCodesOptout)
THEN this Data Group/Data Item is not used
ELSE the optionality of this Data Group/Data Item will be derived from other conditions</v>
      </c>
      <c r="C201" s="128" t="str">
        <f>VLOOKUP(A201,'[1]Rules and Conditions'!$B:$D,3,0)</f>
        <v>N/A</v>
      </c>
      <c r="D201" s="128"/>
    </row>
    <row r="202" spans="1:4" ht="25.5">
      <c r="A202" s="136" t="s">
        <v>4417</v>
      </c>
      <c r="B202" s="128" t="str">
        <f>VLOOKUP(A202,'[1]Rules and Conditions'!$B:$C,2,0)</f>
        <v xml:space="preserve">The maximum value is 10 as defined in the XSD pattern.
</v>
      </c>
      <c r="C202" s="128" t="str">
        <f>VLOOKUP(A202,'[1]Rules and Conditions'!$B:$D,3,0)</f>
        <v>N/A</v>
      </c>
      <c r="D202" s="128"/>
    </row>
    <row r="203" spans="1:4" ht="38.25">
      <c r="A203" s="136" t="s">
        <v>4418</v>
      </c>
      <c r="B203" s="128" t="str">
        <f>VLOOKUP(A203,'[1]Rules and Conditions'!$B:$C,2,0)</f>
        <v>&lt;CUSTOMS OFFICE OF DEPARTURE.ENS sequence number&gt; and &lt;CUSTOMS OFFICE OF TRANSIT (DECLARED).ENS sequence number&gt; are filled in with
the Sequence number of the corresponding ENS MRN.</v>
      </c>
      <c r="C203" s="128" t="str">
        <f>VLOOKUP(A203,'[1]Rules and Conditions'!$B:$D,3,0)</f>
        <v>N/A</v>
      </c>
      <c r="D203" s="128"/>
    </row>
    <row r="204" spans="1:4" ht="25.5">
      <c r="A204" s="136" t="s">
        <v>1543</v>
      </c>
      <c r="B204" s="128" t="str">
        <f>VLOOKUP(A204,'[1]Rules and Conditions'!$B:$C,2,0)</f>
        <v>Each iteration of /*/CustomsOfficeOfTransitDeclared contains only the Opt-in Customs Office Of Transit that acts as a Customs Office of First Entry (COFE) and for which an ENS filing has been performed via TED.</v>
      </c>
      <c r="C204" s="128" t="str">
        <f>VLOOKUP(A204,'[1]Rules and Conditions'!$B:$D,3,0)</f>
        <v>N/A</v>
      </c>
      <c r="D204" s="128"/>
    </row>
    <row r="205" spans="1:4" ht="25.5">
      <c r="A205" s="136" t="s">
        <v>4419</v>
      </c>
      <c r="B205" s="128" t="str">
        <f>VLOOKUP(A205,'[1]Rules and Conditions'!$B:$C,2,0)</f>
        <v>When &lt;CONSIGNMENT.Inland mode of transport&gt; is EQUAL to '3', the identification number of the trailer must also be provided (where applicable).</v>
      </c>
      <c r="C205" s="128" t="str">
        <f>VLOOKUP(A205,'[1]Rules and Conditions'!$B:$D,3,0)</f>
        <v>N/A</v>
      </c>
      <c r="D205" s="128"/>
    </row>
    <row r="206" spans="1:4" ht="178.5">
      <c r="A206" s="136" t="s">
        <v>118</v>
      </c>
      <c r="B206" s="128" t="str">
        <f>VLOOKUP(A206,'[1]Rules and Conditions'!$B:$C,2,0)</f>
        <v>If &lt;TRADER AT DESTINATION.Communication language at destination&gt; is PRESENT, then the indicated language is used as the basic language in any further communication between the Trader and the Customs system. If &lt;TRADER AT DESTINATION.Communication language at destination&gt; is not PRESENT then the Customs system will use the default language of the Office concerned; 
If &lt;TRANSIT OPERATION.Communication language at transit&gt; is PRESENT, then the indicated language is used as the basic language in any further communication between the Trader and the Customs system. If &lt;TRANSIT OPERATION.Communication language at transit&gt; is not PRESENT then the Customs system will use the default language of the Office concerned;  
If &lt;TRANSIT OPERATION.Communication language at departure&gt; is PRESENT, then the indicated language is used as the basic language in any further communication between the Trader and the Customs system. If &lt;TRANSIT OPERATION.Communication language at departure&gt; is not PRESENT then the Customs system will use the default language of the Office concerned.</v>
      </c>
      <c r="C206" s="128" t="str">
        <f>VLOOKUP(A206,'[1]Rules and Conditions'!$B:$D,3,0)</f>
        <v>N/A</v>
      </c>
      <c r="D206" s="128"/>
    </row>
    <row r="207" spans="1:4" ht="63.75">
      <c r="A207" s="136" t="s">
        <v>1633</v>
      </c>
      <c r="B207" s="128" t="str">
        <f>VLOOKUP(A207,'[1]Rules and Conditions'!$B:$C,2,0)</f>
        <v xml:space="preserve">The value of the Data Item &lt;INVALIDATION.Initiated by customs&gt; is 
 ‘0’ ('No') when the request to invalidate is initiated by the trader;
The value of the Data Item &lt;INVALIDATION.Initiated by customs&gt; is 
 ‘1’ ('Yes') when the request to invalidate is initiated by the customs.
</v>
      </c>
      <c r="C207" s="128" t="str">
        <f>VLOOKUP(A207,'[1]Rules and Conditions'!$B:$D,3,0)</f>
        <v>N/A</v>
      </c>
      <c r="D207" s="128"/>
    </row>
    <row r="208" spans="1:4" ht="25.5">
      <c r="A208" s="136" t="s">
        <v>4420</v>
      </c>
      <c r="B208" s="128" t="str">
        <f>VLOOKUP(A208,'[1]Rules and Conditions'!$B:$C,2,0)</f>
        <v>For each type of authorisation, the authorisation is valid for the whole declaration (i.e. for the different HOUSE CONSIGNMENTS).</v>
      </c>
      <c r="C208" s="128" t="str">
        <f>VLOOKUP(A208,'[1]Rules and Conditions'!$B:$D,3,0)</f>
        <v>N/A</v>
      </c>
      <c r="D208" s="128"/>
    </row>
    <row r="209" spans="1:4" ht="89.25">
      <c r="A209" s="136" t="s">
        <v>4421</v>
      </c>
      <c r="B209" s="128" t="str">
        <f>VLOOKUP(A209,'[1]Rules and Conditions'!$B:$C,2,0)</f>
        <v xml:space="preserve">Each iteration of this data group shall include:
-Either the transport equipment information for the containerised goods with seals OR without seals with reference to those goods; 
-OR the transport equipment information for the non containerised but sealed goods (e.g. goods carried by truck with seals) with reference to those goods; 
Note: the non containerised and unsealed goods shall not be recorded under this data group.
</v>
      </c>
      <c r="C209" s="128" t="str">
        <f>VLOOKUP(A209,'[1]Rules and Conditions'!$B:$D,3,0)</f>
        <v>N/A</v>
      </c>
      <c r="D209" s="128"/>
    </row>
    <row r="210" spans="1:4" ht="25.5">
      <c r="A210" s="136" t="s">
        <v>347</v>
      </c>
      <c r="B210" s="128" t="str">
        <f>VLOOKUP(A210,'[1]Rules and Conditions'!$B:$C,2,0)</f>
        <v>Information recorded under this data group is solely for communication purposes. No legal liabilities exist upon the specific contact person.</v>
      </c>
      <c r="C210" s="128" t="str">
        <f>VLOOKUP(A210,'[1]Rules and Conditions'!$B:$D,3,0)</f>
        <v>N/A</v>
      </c>
      <c r="D210" s="128"/>
    </row>
    <row r="211" spans="1:4" ht="25.5">
      <c r="A211" s="136" t="s">
        <v>551</v>
      </c>
      <c r="B211" s="128" t="str">
        <f>VLOOKUP(A211,'[1]Rules and Conditions'!$B:$C,2,0)</f>
        <v xml:space="preserve">If IMO ship identification number (type ‘10’) exists for that ship, it must be used and the Name of the sea-going vessel (type ‘11’) shall not be used. </v>
      </c>
      <c r="C211" s="128" t="str">
        <f>VLOOKUP(A211,'[1]Rules and Conditions'!$B:$D,3,0)</f>
        <v>N/A</v>
      </c>
      <c r="D211" s="128"/>
    </row>
    <row r="212" spans="1:4" ht="25.5">
      <c r="A212" s="136" t="s">
        <v>4422</v>
      </c>
      <c r="B212" s="128" t="str">
        <f>VLOOKUP(A212,'[1]Rules and Conditions'!$B:$C,2,0)</f>
        <v>The country code used to define the ‘Country of destination’ can be different from the country code used in the data item ‘Country’ included in the address of the ‘Consignee’.</v>
      </c>
      <c r="C212" s="128" t="str">
        <f>VLOOKUP(A212,'[1]Rules and Conditions'!$B:$D,3,0)</f>
        <v>N/A</v>
      </c>
      <c r="D212" s="128"/>
    </row>
    <row r="213" spans="1:4" ht="25.5">
      <c r="A213" s="136" t="s">
        <v>4423</v>
      </c>
      <c r="B213" s="128" t="str">
        <f>VLOOKUP(A213,'[1]Rules and Conditions'!$B:$C,2,0)</f>
        <v>The Data Item &lt;AUTHORISATION.Type&gt; shall include the value ‘C521’ when the transit declaration is submitted under simplified procedure (authorised consignor) and only in this case.</v>
      </c>
      <c r="C213" s="128" t="str">
        <f>VLOOKUP(A213,'[1]Rules and Conditions'!$B:$D,3,0)</f>
        <v>N/A</v>
      </c>
      <c r="D213" s="128"/>
    </row>
    <row r="214" spans="1:4" ht="25.5">
      <c r="A214" s="136" t="s">
        <v>4424</v>
      </c>
      <c r="B214" s="128" t="str">
        <f>VLOOKUP(A214,'[1]Rules and Conditions'!$B:$C,2,0)</f>
        <v>This Data Item is required as per UCC-DA (Annex B) but may be waived for modes of transport other than rail in case the transit movement does not cross the external border of the Union.</v>
      </c>
      <c r="C214" s="128" t="str">
        <f>VLOOKUP(A214,'[1]Rules and Conditions'!$B:$D,3,0)</f>
        <v>N/A</v>
      </c>
      <c r="D214" s="128"/>
    </row>
    <row r="215" spans="1:4" ht="25.5">
      <c r="A215" s="136" t="s">
        <v>4425</v>
      </c>
      <c r="B215" s="128" t="str">
        <f>VLOOKUP(A215,'[1]Rules and Conditions'!$B:$C,2,0)</f>
        <v>Common Code List can be extended at national level. Purely national codes are not included in Common Domain messages.</v>
      </c>
      <c r="C215" s="128" t="str">
        <f>VLOOKUP(A215,'[1]Rules and Conditions'!$B:$D,3,0)</f>
        <v>N/A</v>
      </c>
      <c r="D215" s="128"/>
    </row>
    <row r="216" spans="1:4" ht="165.75">
      <c r="A216" s="136" t="s">
        <v>4426</v>
      </c>
      <c r="B216" s="128" t="str">
        <f>VLOOKUP(A216,'[1]Rules and Conditions'!$B:$C,2,0)</f>
        <v xml:space="preserve">IF the declaration is lodged without Safety and Security data then: 	
-where goods are carried in multimodal transport units, such as containers, swap bodies and semi trailers, the customs authorities may authorise the holder of the transit procedure not to provide this information where the logistical pattern at the point of departure may prevent the identity and nationality of the means of transport from being provided at the time the goods are released for transit, providing multimodal transport units bear unique numbers and such numbers are indicated in D.E. 19 07 063 000 Container identification number 
-In the following cases, Member States shall waive the obligation to enter this information on a transit declaration lodged at the office of departure in relation with the means of transport on which the goods are directly loaded:
  -where the logistical pattern does not allow this data element to be provided and the holder of the transit procedure has the AEOC status and 
   -where the relevant information may be traced where needed by the customs authorities via the records of the holder of the transit procedure.
</v>
      </c>
      <c r="C216" s="128" t="str">
        <f>VLOOKUP(A216,'[1]Rules and Conditions'!$B:$D,3,0)</f>
        <v>N/A</v>
      </c>
      <c r="D216" s="128"/>
    </row>
    <row r="217" spans="1:4" ht="165.75">
      <c r="A217" s="136" t="s">
        <v>4427</v>
      </c>
      <c r="B217" s="128" t="str">
        <f>VLOOKUP(A217,'[1]Rules and Conditions'!$B:$C,2,0)</f>
        <v xml:space="preserve">This Data Group is “Required” except where one of the following conditions apply:
-For the declaration that include Inland Mode Of Transport with the value ‘5’;
-Where goods are carried in multimodal transport units, such as containers, swap bodies and semi trailers, the customs authorities may authorise the holder of the transit procedure not to provide this information where the logistical pattern at the point of departure may prevent the identity and nationality of the means of transport from being provided at the time the goods are released for transit, providing multimodal transport units bear unique numbers and such numbers are indicated in the Data Item ‘Container identification number’;
-For the means of transport on which the goods are directly loaded:
    	-the logistical pattern does not allow this data element to be provided and the holder of the transit procedure has the appropriate status (AEOC in EU) and 
    -the relevant information may be traced where needed by the customs authorities via the records of the holder of the transit procedure.
</v>
      </c>
      <c r="C217" s="128" t="str">
        <f>VLOOKUP(A217,'[1]Rules and Conditions'!$B:$D,3,0)</f>
        <v>N/A</v>
      </c>
      <c r="D217" s="128"/>
    </row>
    <row r="218" spans="1:4" ht="76.5">
      <c r="A218" s="136" t="s">
        <v>4428</v>
      </c>
      <c r="B218" s="128" t="str">
        <f>VLOOKUP(A218,'[1]Rules and Conditions'!$B:$C,2,0)</f>
        <v xml:space="preserve">The Data Item ‘Identification number’ is required for the Data Group ‘HOLDER OF THE TRANSIT PROCEDURE’, except for:
- economic operators residing outside of the common transit countries (outside CL009 (CountryCodesCommonTransit)), and 
- private individuals for which an identification number may be used but is not required.
</v>
      </c>
      <c r="C218" s="128" t="str">
        <f>VLOOKUP(A218,'[1]Rules and Conditions'!$B:$D,3,0)</f>
        <v>N/A</v>
      </c>
      <c r="D218" s="128"/>
    </row>
    <row r="219" spans="1:4" ht="89.25">
      <c r="A219" s="136" t="s">
        <v>4429</v>
      </c>
      <c r="B219" s="128" t="str">
        <f>VLOOKUP(A219,'[1]Rules and Conditions'!$B:$C,2,0)</f>
        <v>The value of this Data Item should be: 
‘A1’ (Satisfactory): When the goods are released for transit after physical control (full or partial) and no discrepancies were detected;
‘A2’ (Considered satisfactory): When the goods are released for transit after documentary control only (no physical control) and no discrepancies were detected or without any control; 
‘A3’ (Simplified procedure): In case of simplified procedure without control performed by the Customs Office of Departure (the goods are released for transit by an authorised consignor).</v>
      </c>
      <c r="C219" s="128" t="str">
        <f>VLOOKUP(A219,'[1]Rules and Conditions'!$B:$D,3,0)</f>
        <v>N/A</v>
      </c>
      <c r="D219" s="128"/>
    </row>
    <row r="220" spans="1:4" ht="76.5">
      <c r="A220" s="136" t="s">
        <v>4430</v>
      </c>
      <c r="B220" s="128" t="str">
        <f>VLOOKUP(A220,'[1]Rules and Conditions'!$B:$C,2,0)</f>
        <v>The Data Item shall be filled, by using the information of the &lt;TRANSIT OPERATION. Limit date&gt;,
included either:
- in the initial declaration CC015C or CCA15D messages or
- in any possible amendments CC013C or CCA13D or
- using the revised expected arrival date entered by the Officer at the Office Of Departure when the movement is released for transit.</v>
      </c>
      <c r="C220" s="128" t="str">
        <f>VLOOKUP(A220,'[1]Rules and Conditions'!$B:$D,3,0)</f>
        <v>N/A</v>
      </c>
      <c r="D220" s="128"/>
    </row>
    <row r="221" spans="1:4">
      <c r="A221" s="136" t="s">
        <v>1976</v>
      </c>
      <c r="B221" s="128" t="str">
        <f>VLOOKUP(A221,'[1]Rules and Conditions'!$B:$C,2,0)</f>
        <v>IF discrepancies have been found the Data Group will be filled in with new values amending initial declaration.</v>
      </c>
      <c r="C221" s="128" t="str">
        <f>VLOOKUP(A221,'[1]Rules and Conditions'!$B:$D,3,0)</f>
        <v>N/A</v>
      </c>
      <c r="D221" s="128"/>
    </row>
    <row r="222" spans="1:4" ht="25.5">
      <c r="A222" s="136" t="s">
        <v>4431</v>
      </c>
      <c r="B222" s="128" t="str">
        <f>VLOOKUP(A222,'[1]Rules and Conditions'!$B:$C,2,0)</f>
        <v>The ‘0’ (zero) value should only be used in cases where it has been identified that two or more goods items are packaged together but this was not declared correctly at first instance.</v>
      </c>
      <c r="C222" s="128" t="str">
        <f>VLOOKUP(A222,'[1]Rules and Conditions'!$B:$D,3,0)</f>
        <v>N/A</v>
      </c>
      <c r="D222" s="128"/>
    </row>
    <row r="223" spans="1:4" ht="25.5">
      <c r="A223" s="136" t="s">
        <v>4432</v>
      </c>
      <c r="B223" s="128" t="str">
        <f>VLOOKUP(A223,'[1]Rules and Conditions'!$B:$C,2,0)</f>
        <v>&lt;CUSTOMS OFFICE OF TRANSIT (DECLARED)&gt; shall be declared when switching from a contracting party to a different contracting party.</v>
      </c>
      <c r="C223" s="128" t="str">
        <f>VLOOKUP(A223,'[1]Rules and Conditions'!$B:$D,3,0)</f>
        <v>N/A</v>
      </c>
      <c r="D223" s="128"/>
    </row>
    <row r="224" spans="1:4">
      <c r="A224" s="136" t="s">
        <v>3812</v>
      </c>
      <c r="B224" s="128" t="str">
        <f>VLOOKUP(A224,'[1]Rules and Conditions'!$B:$C,2,0)</f>
        <v>If the declaration is submitted under simplified procedure then this D.G/D.I. must be present.</v>
      </c>
      <c r="C224" s="128" t="str">
        <f>VLOOKUP(A224,'[1]Rules and Conditions'!$B:$D,3,0)</f>
        <v>N/A</v>
      </c>
      <c r="D224" s="128"/>
    </row>
    <row r="225" spans="1:4" ht="25.5">
      <c r="A225" s="136" t="s">
        <v>4433</v>
      </c>
      <c r="B225" s="128" t="str">
        <f>VLOOKUP(A225,'[1]Rules and Conditions'!$B:$C,2,0)</f>
        <v>IF the declaration is submitted under simplified procedure AND the authorisation of which foresees the use of seals,
THEN &lt;CONSIGNMENT-TRANSPORT EQUIPMENT.Number of seals&gt; is GREATER than '0'.</v>
      </c>
      <c r="C225" s="128" t="str">
        <f>VLOOKUP(A225,'[1]Rules and Conditions'!$B:$D,3,0)</f>
        <v>N/A</v>
      </c>
      <c r="D225" s="128"/>
    </row>
    <row r="226" spans="1:4" ht="25.5">
      <c r="A226" s="136" t="s">
        <v>4434</v>
      </c>
      <c r="B226" s="128" t="str">
        <f>VLOOKUP(A226,'[1]Rules and Conditions'!$B:$C,2,0)</f>
        <v xml:space="preserve">In case of pre-lodged declaration, the Authorisation should be still valid until the PRESENTATION NOTIFICATION FOR THE PRE-LODGED DECLARATION message (CC170C) is submitted when it will be revalidated. </v>
      </c>
      <c r="C226" s="128" t="str">
        <f>VLOOKUP(A226,'[1]Rules and Conditions'!$B:$D,3,0)</f>
        <v xml:space="preserve">N/A </v>
      </c>
      <c r="D226" s="128"/>
    </row>
    <row r="227" spans="1:4" ht="38.25">
      <c r="A227" s="136" t="s">
        <v>1517</v>
      </c>
      <c r="B227" s="128" t="str">
        <f>VLOOKUP(A227,'[1]Rules and Conditions'!$B:$C,2,0)</f>
        <v>If no ENS MRN has been successfully registered in ICS2, THEN in this D.I. value zero shall be reported and a separate ENS declaration shall be lodged by the Holder of the Transit Procedure for the corresponding Customs Office.</v>
      </c>
      <c r="C227" s="128" t="str">
        <f>VLOOKUP(A227,'[1]Rules and Conditions'!$B:$D,3,0)</f>
        <v>N/A</v>
      </c>
      <c r="D227" s="128"/>
    </row>
    <row r="228" spans="1:4" ht="38.25">
      <c r="A228" s="163" t="s">
        <v>2215</v>
      </c>
      <c r="B228" s="128" t="str">
        <f>VLOOKUP(A228,'[1]Rules and Conditions'!$B:$C,2,0)</f>
        <v>&lt;UNLOADING REMARK.Unloading completion&gt; is used as a flag and it can contain 2 possible values:
     '0' = 'NO' This means that the unloading of the goods is not yet completed;
     '1' = 'YES' This means that the goods are completely unloaded.</v>
      </c>
      <c r="C228" s="128" t="str">
        <f>VLOOKUP(A228,'[1]Rules and Conditions'!$B:$D,3,0)</f>
        <v>N/A</v>
      </c>
      <c r="D228" s="128"/>
    </row>
    <row r="229" spans="1:4" ht="25.5">
      <c r="A229" s="163" t="s">
        <v>4435</v>
      </c>
      <c r="B229" s="128" t="str">
        <f>VLOOKUP(A229,'[1]Rules and Conditions'!$B:$C,2,0)</f>
        <v>This data group must contain the full transport equipment details and not only what is different compared to the data declared in the customs declaration.</v>
      </c>
      <c r="C229" s="128" t="str">
        <f>VLOOKUP(A229,'[1]Rules and Conditions'!$B:$D,3,0)</f>
        <v>N/A</v>
      </c>
      <c r="D229" s="128"/>
    </row>
    <row r="230" spans="1:4" ht="38.25">
      <c r="A230" s="136" t="s">
        <v>4436</v>
      </c>
      <c r="B230" s="128" t="str">
        <f>VLOOKUP(A230,'[1]Rules and Conditions'!$B:$C,2,0)</f>
        <v>Rule R0840 shall be validated only by MS. IF the sender is a CTC country THEN the &lt;CUSTOMS OFFICE OF TRANSIT&gt; in MS, that detects the violation of R0840, should request a new ENS declaration before it authorizes the goods to enter the EU. The message IE050 or IE115 from a CTC country may not be rejected if R0840 is violated.</v>
      </c>
      <c r="C230" s="128" t="str">
        <f>VLOOKUP(A230,'[1]Rules and Conditions'!$B:$D,3,0)</f>
        <v>N/A</v>
      </c>
      <c r="D230" s="128"/>
    </row>
    <row r="231" spans="1:4" ht="51">
      <c r="A231" s="136" t="s">
        <v>4437</v>
      </c>
      <c r="B231" s="128" t="str">
        <f>VLOOKUP(A231,'[1]Rules and Conditions'!$B:$C,2,0)</f>
        <v xml:space="preserve">&lt;UNLOADING REMARK.Conform&gt; is used as a flag and it can contain 2 possible values:
       '0' = 'NO' there are unloading remarks;
       '1' = 'YES' no unloading remarks present.
</v>
      </c>
      <c r="C231" s="128" t="str">
        <f>VLOOKUP(A231,'[1]Rules and Conditions'!$B:$D,3,0)</f>
        <v>N/A</v>
      </c>
      <c r="D231" s="128"/>
    </row>
    <row r="232" spans="1:4" ht="38.25">
      <c r="A232" s="136" t="s">
        <v>1898</v>
      </c>
      <c r="B232" s="128" t="str">
        <f>VLOOKUP(A232,'[1]Rules and Conditions'!$B:$C,2,0)</f>
        <v xml:space="preserve">From the originally received IE, only the D.G./D.I. in error are transmitted back to the Trader, indicating whether the D.G./D.I. in question is (are) missing or incorrect.
</v>
      </c>
      <c r="C232" s="128" t="str">
        <f>VLOOKUP(A232,'[1]Rules and Conditions'!$B:$D,3,0)</f>
        <v>N/A</v>
      </c>
      <c r="D232" s="128"/>
    </row>
    <row r="233" spans="1:4" ht="25.5">
      <c r="A233" s="163" t="s">
        <v>900</v>
      </c>
      <c r="B233" s="128" t="str">
        <f>VLOOKUP(A233,'[1]Rules and Conditions'!$B:$C,2,0)</f>
        <v>The UN Number must be present if the commodity includes dangerous goods that are listed in the United Nations Dangerous Goods Code (UNDG).</v>
      </c>
      <c r="C233" s="128" t="str">
        <f>VLOOKUP(A233,'[1]Rules and Conditions'!$B:$D,3,0)</f>
        <v>N/A</v>
      </c>
      <c r="D233" s="128"/>
    </row>
    <row r="234" spans="1:4" ht="63.75">
      <c r="A234" s="136" t="s">
        <v>888</v>
      </c>
      <c r="B234" s="128" t="str">
        <f>VLOOKUP(A234,'[1]Rules and Conditions'!$B:$C,2,0)</f>
        <v>The Data Item &lt;CONSIGNMENT-HOUSE CONSIGNMENT-CONSIGNMENT ITEM-COMMODITY.CUS code&gt; can be used when the CL016 (CUSCode) in CS/RD2 includes [CUS code &amp; CN code] where the CN code matches with the &lt;CONSIGNMENT-HOUSE CONSIGNMENT-CONSIGNMENT ITEM-COMMODITY-COMMODITY CODE. Harmonized System sub-heading code&gt; &amp; &lt;CONSIGNMENT-HOUSE CONSIGNMENT-CONSIGNMENT ITEM-COMMODITY-COMMODITY CODE.Combined nomenclature code&gt;.</v>
      </c>
      <c r="C234" s="128" t="str">
        <f>VLOOKUP(A234,'[1]Rules and Conditions'!$B:$D,3,0)</f>
        <v>N/A</v>
      </c>
      <c r="D234" s="128"/>
    </row>
    <row r="235" spans="1:4" ht="63.75">
      <c r="A235" s="136" t="s">
        <v>642</v>
      </c>
      <c r="B235" s="128" t="str">
        <f>VLOOKUP(A235,'[1]Rules and Conditions'!$B:$C,2,0)</f>
        <v>This Data Item can take the value '0' (zero) in the following cases: 
a. a document number is missing (i.e. it shall not be filled in with a dummy number); 
b. the length of a document number exceeds the allowed 70 characters (i.e. it shall not be truncated).
A missing document reference number (due to the above or any other case) is not a valid reason for the rejection of this message.</v>
      </c>
      <c r="C235" s="128" t="str">
        <f>VLOOKUP(A235,'[1]Rules and Conditions'!$B:$D,3,0)</f>
        <v>N/A</v>
      </c>
      <c r="D235" s="128"/>
    </row>
    <row r="236" spans="1:4" ht="38.25">
      <c r="A236" s="136" t="s">
        <v>4438</v>
      </c>
      <c r="B236" s="128" t="str">
        <f>VLOOKUP(A236,'[1]Rules and Conditions'!$B:$C,2,0)</f>
        <v xml:space="preserve">There is continuity from NCTS-P5 to the NCTS-P6 to allow modes of transport of maritime and air.  A trader that has previously performed an ENS filing shall record the associated ENS MRN under the Data Group 'PREVIOUS DOCUMENT' of the transit declaration that will be lodged in an opt-out OoDep regardless of the mode of transport. </v>
      </c>
      <c r="C236" s="128" t="str">
        <f>VLOOKUP(A236,'[1]Rules and Conditions'!$B:$D,3,0)</f>
        <v>N/A</v>
      </c>
      <c r="D236" s="128"/>
    </row>
    <row r="237" spans="1:4" ht="25.5">
      <c r="A237" s="136" t="s">
        <v>4439</v>
      </c>
      <c r="B237" s="128" t="str">
        <f>VLOOKUP(A237,'[1]Rules and Conditions'!$B:$C,2,0)</f>
        <v>IF &lt;Container indicator&gt; is NOT PRESENT then data group &lt;TRANSPORT EQUIPMENT&gt; shall NOT be PRESENT, too. &lt;Container indicator&gt; functions as the governing data item for data group &lt;TRANSPORT EQUIPMENT&gt;.</v>
      </c>
      <c r="C237" s="128" t="str">
        <f>VLOOKUP(A237,'[1]Rules and Conditions'!$B:$D,3,0)</f>
        <v>N/A</v>
      </c>
      <c r="D237" s="128"/>
    </row>
    <row r="238" spans="1:4" ht="63.75">
      <c r="A238" s="136" t="s">
        <v>2199</v>
      </c>
      <c r="B238" s="128" t="str">
        <f>VLOOKUP(A238,'[1]Rules and Conditions'!$B:$C,2,0)</f>
        <v xml:space="preserve">IF discrepancies have been found in one or more Data Groups or Data Items     
OR
a new data element has been found during the control
THEN the D.G. / D.I.= "R" and is used to report these discrepancies
ELSE the D.G. / D.I. = "N". </v>
      </c>
      <c r="C238" s="128" t="str">
        <f>VLOOKUP(A238,'[1]Rules and Conditions'!$B:$D,3,0)</f>
        <v>N/A</v>
      </c>
      <c r="D238" s="128"/>
    </row>
    <row r="239" spans="1:4" ht="102">
      <c r="A239" s="136" t="s">
        <v>4440</v>
      </c>
      <c r="B239" s="128" t="str">
        <f>VLOOKUP(A239,'[1]Rules and Conditions'!$B:$C,2,0)</f>
        <v xml:space="preserve">In case of excise goods where &lt;CONSIGNMENT.HOUSE CONSIGNMENT.CONSIGNMENT ITEM.SUPPORTING DOCUMENT.Type&gt; is EQUAL to 'C651 -AAD -Administrative Accompanying Document (EMCS)', the Administrative Reference Code (ARC number) shall be recorded in this field;
In case of excise goods where &lt;CONSIGNMENT.HOUSE CONSIGNMENT.CONSIGNMENT ITEM.SUPPORTING DOCUMENT.Type&gt; is EQUAL to 'C658 -FAD -Fallback e-AD (EMCS)', the national Fallback registration number shall be recorded in this field.
</v>
      </c>
      <c r="C239" s="128" t="str">
        <f>VLOOKUP(A239,'[1]Rules and Conditions'!$B:$D,3,0)</f>
        <v>N/A</v>
      </c>
      <c r="D239" s="128"/>
    </row>
    <row r="240" spans="1:4" ht="89.25">
      <c r="A240" s="136" t="s">
        <v>4441</v>
      </c>
      <c r="B240" s="128" t="str">
        <f>VLOOKUP(A240,'[1]Rules and Conditions'!$B:$C,2,0)</f>
        <v xml:space="preserve">In case of excise goods where &lt;CONSIGNMENT.HOUSE CONSIGNMENT.CONSIGNMENT ITEM.ADDITIONAL REFERENCE.Type&gt; is EQUAL to 'C651 -AAD -Administrative Accompanying Document (EMCS)', the
Administrative Reference Code (ARC number) shall be recorded in this field;
In case of excise goods where &lt;CONSIGNMENT.HOUSE CONSIGNMENT.CONSIGNMENT ITEM.ADDITIONAL REFERENCE.Type&gt; is EQUAL to 'C658C -FAD -Fallback e-AD (EMCS)’, the national Fallback registration number shall be recorded in this field.
</v>
      </c>
      <c r="C240" s="128" t="str">
        <f>VLOOKUP(A240,'[1]Rules and Conditions'!$B:$D,3,0)</f>
        <v>N/A</v>
      </c>
      <c r="D240" s="128"/>
    </row>
    <row r="241" spans="1:4" ht="38.25">
      <c r="A241" s="136" t="s">
        <v>472</v>
      </c>
      <c r="B241" s="128" t="str">
        <f>VLOOKUP(A241,'[1]Rules and Conditions'!$B:$C,2,0)</f>
        <v>The exact content of the CL326 (QualifierOfTheIdentification) is defined nationally, considering -for example -that only in some NAs the value 'T' must only be used in case “House number” and “Postcode” or only “Postcode” define an exact and unique location.</v>
      </c>
      <c r="C241" s="128" t="str">
        <f>VLOOKUP(A241,'[1]Rules and Conditions'!$B:$D,3,0)</f>
        <v>N/A</v>
      </c>
      <c r="D241" s="128"/>
    </row>
    <row r="242" spans="1:4" ht="76.5">
      <c r="A242" s="163" t="s">
        <v>4296</v>
      </c>
      <c r="B242" s="128" t="str">
        <f>VLOOKUP(A242,'[1]Rules and Conditions'!$B:$C,2,0)</f>
        <v xml:space="preserve">When the &lt;CUSTOMS OFFICE OF DESTINATION (ACTUAL)&gt; indicates the permission to start the unloading, all the information about the Consignment is provided.
When the &lt;CUSTOMS OFFICE OF DESTINATION (ACTUAL)&gt; indicates the permission to continue the unloading, the information about the Consignment is not provided, and the Data Item &lt;CTL_CONTROL.Continue unloading&gt; shall be used with an incremental value ('1', '2', '3', etc ...) in the subsequent messages CC043C (one message for each authorisation to continue the unloading). </v>
      </c>
      <c r="C242" s="128" t="str">
        <f>VLOOKUP(A242,'[1]Rules and Conditions'!$B:$D,3,0)</f>
        <v>N/A</v>
      </c>
      <c r="D242" s="128"/>
    </row>
    <row r="243" spans="1:4" ht="25.5">
      <c r="A243" s="136" t="s">
        <v>4442</v>
      </c>
      <c r="B243" s="128" t="str">
        <f>VLOOKUP(A243,'[1]Rules and Conditions'!$B:$C,2,0)</f>
        <v>The Customs Office of Exit for Transit shall be provided - in case of transit declaration combined with EXS - when the goods will exit the Security Area to enter (or re-enter) a CTC country that is not in the Security Area.</v>
      </c>
      <c r="C243" s="128" t="str">
        <f>VLOOKUP(A243,'[1]Rules and Conditions'!$B:$D,3,0)</f>
        <v>N/A</v>
      </c>
      <c r="D243" s="128"/>
    </row>
    <row r="244" spans="1:4" ht="38.25">
      <c r="A244" s="136" t="s">
        <v>1762</v>
      </c>
      <c r="B244" s="128" t="str">
        <f>VLOOKUP(A244,'[1]Rules and Conditions'!$B:$C,2,0)</f>
        <v>If all goods items are related a single container, the data group can be omitted.
Otherwise all the goods items related to this container (if present) must be declared.
All the non-containerised goods items related to this seals information (if present) must be declared as well.</v>
      </c>
      <c r="C244" s="128" t="str">
        <f>VLOOKUP(A244,'[1]Rules and Conditions'!$B:$D,3,0)</f>
        <v>N/A</v>
      </c>
      <c r="D244" s="128"/>
    </row>
    <row r="245" spans="1:4" ht="267.75">
      <c r="A245" s="163" t="s">
        <v>616</v>
      </c>
      <c r="B245" s="128" t="str">
        <f>VLOOKUP(A245,'[1]Rules and Conditions'!$B:$C,2,0)</f>
        <v>- Consignment related information shall be recorded under
&lt;CONSIGNMENT-ADDITIONAL SUPPLY CHAIN ACTOR&gt;
&lt;CONSIGNMENT-PREVIOUS DOCUMENT&gt;
&lt;CONSIGNMENT-SUPPORTING DOCUMENT&gt;
&lt;CONSIGNMENT-TRANSPORT DOCUMENT&gt;
&lt;CONSIGNMENT-ADDITIONAL REFERENCE&gt;
&lt;CONSIGNMENT-ADDITIONAL INFORMATION&gt;
- House Consignment related information shall be recorded under+
&lt;CONSIGNMENT-HOUSE CONSIGNMENT- ADDITIONAL SUPPLY CHAIN ACTOR&gt;
&lt;CONSIGNMENT-HOUSE CONSIGNMENT-PREVIOUS DOCUMENT&gt;
&lt;CONSIGNMENT-HOUSE CONSIGNMENT-SUPPORTING DOCUMENT&gt;
&lt;CONSIGNMENT-HOUSE CONSIGNMENT-TRANSPORT DOCUMENT&gt;
&lt;CONSIGNMENT-HOUSE CONSIGNMENT-ADDITIONAL REFERENCE&gt;
&lt;CONSIGNMENT-HOUSE CONSIGNMENT-ADDITIONAL INFORMATION&gt;
- Goods item related information shall be recorded under
&lt;CONSIGNMENT-HOUSE CONSIGNMENT-CONSIGNMENT ITEM-ADDITIONAL SUPPLY CHAIN
ACTOR&gt;
&lt;CONSIGNMENT-HOUSE CONSIGNMENT-CONSIGNMENT ITEM-PREVIOUS DOCUMENT&gt;
&lt;CONSIGNMENT-HOUSE CONSIGNMENT-CONSIGNMENT ITEM-SUPPORTING DOCUMENT&gt;
&lt;CONSIGNMENT-HOUSE CONSIGNMENT-CONSIGNMENT ITEM-ADDITIONAL REFERENCE&gt;
&lt;CONSIGNMENT-HOUSE CONSIGNMENT-CONSIGNMENT ITEM-ADDITIONAL INFORMATION&gt;</v>
      </c>
      <c r="C245" s="128" t="str">
        <f>VLOOKUP(A245,'[1]Rules and Conditions'!$B:$D,3,0)</f>
        <v>N/A</v>
      </c>
      <c r="D245" s="128"/>
    </row>
    <row r="246" spans="1:4" ht="25.5">
      <c r="A246" s="136" t="s">
        <v>234</v>
      </c>
      <c r="B246" s="128" t="str">
        <f>VLOOKUP(A246,'[1]Rules and Conditions'!$B:$C,2,0)</f>
        <v>This Data Group must be filled in if a &lt;REPRESENTATIVE&gt; is used by the &lt;HOLDER OF THE TRANSIT PROCEDURE&gt;.</v>
      </c>
      <c r="C246" s="128" t="str">
        <f>VLOOKUP(A246,'[1]Rules and Conditions'!$B:$D,3,0)</f>
        <v>N/A</v>
      </c>
      <c r="D246" s="128"/>
    </row>
    <row r="247" spans="1:4" ht="25.5">
      <c r="A247" s="136" t="s">
        <v>2431</v>
      </c>
      <c r="B247" s="128" t="str">
        <f>VLOOKUP(A247,'[1]Rules and Conditions'!$B:$C,2,0)</f>
        <v>This Data Group must be filled in if the Data Group &lt;REPRESENTATIVE&gt; was used in the preceding message that was received by the &lt;CUSTOMS OFFICE OF DEPARTURE&gt;.</v>
      </c>
      <c r="C247" s="128" t="str">
        <f>VLOOKUP(A247,'[1]Rules and Conditions'!$B:$D,3,0)</f>
        <v>N/A</v>
      </c>
      <c r="D247" s="128"/>
    </row>
    <row r="248" spans="1:4" ht="25.5">
      <c r="A248" s="136" t="s">
        <v>2430</v>
      </c>
      <c r="B248" s="128" t="str">
        <f>VLOOKUP(A248,'[1]Rules and Conditions'!$B:$C,2,0)</f>
        <v>The data recorded under this data group must be exactly the same as in the respective data group of the preceding message that is received.</v>
      </c>
      <c r="C248" s="128" t="str">
        <f>VLOOKUP(A248,'[1]Rules and Conditions'!$B:$D,3,0)</f>
        <v xml:space="preserve">N/A
</v>
      </c>
      <c r="D248" s="128"/>
    </row>
    <row r="249" spans="1:4">
      <c r="A249" s="136" t="s">
        <v>4443</v>
      </c>
      <c r="B249" s="128" t="str">
        <f>VLOOKUP(A249,'[1]Rules and Conditions'!$B:$C,2,0)</f>
        <v>The Country of dispatch can be different from the Country defined in the address of the Consignor.</v>
      </c>
      <c r="C249" s="128" t="str">
        <f>VLOOKUP(A249,'[1]Rules and Conditions'!$B:$D,3,0)</f>
        <v>N/A</v>
      </c>
      <c r="D249" s="128"/>
    </row>
    <row r="250" spans="1:4" ht="63.75">
      <c r="A250" s="136" t="s">
        <v>4289</v>
      </c>
      <c r="B250" s="128" t="str">
        <f>VLOOKUP(A250,'[1]Rules and Conditions'!$B:$C,2,0)</f>
        <v>This Data Group is inserted as transitional but without any transitional measure applied to it. The Data Group is present in this message, in order to ensure consistency of the structure across the lifecycle of the movements during the NCTS-P4/NCTS-P5 Transitional Period. 
This Guideline aims to draw the attention on the potential need for Technical Rules for Transition (Exxxx) or Business Rules for Transition (B1xxx and B2xxx) as defined in the section “1. Introduction” of DDNTA APPENDIX Q2.</v>
      </c>
      <c r="C250" s="128" t="str">
        <f>VLOOKUP(A250,'[1]Rules and Conditions'!$B:$D,3,0)</f>
        <v>N/A</v>
      </c>
      <c r="D250" s="128"/>
    </row>
    <row r="251" spans="1:4">
      <c r="A251" s="136" t="s">
        <v>4444</v>
      </c>
      <c r="B251" s="128" t="str">
        <f>VLOOKUP(A251,'[1]Rules and Conditions'!$B:$C,2,0)</f>
        <v xml:space="preserve">Each &lt;CUSTOMS OFFICE OF TRANSIT (DECLARED).Reference number&gt; is unique throughout the declaration. </v>
      </c>
      <c r="C251" s="128" t="str">
        <f>VLOOKUP(A251,'[1]Rules and Conditions'!$B:$D,3,0)</f>
        <v xml:space="preserve">Each /*/CustomsOfficeOfTransitDeclared/referenceNumber is unique throughout the declaration. </v>
      </c>
      <c r="D251" s="128"/>
    </row>
    <row r="252" spans="1:4" ht="25.5">
      <c r="A252" s="136" t="s">
        <v>4445</v>
      </c>
      <c r="B252" s="128" t="str">
        <f>VLOOKUP(A252,'[1]Rules and Conditions'!$B:$C,2,0)</f>
        <v>The value of &lt;CUSTOMS OFFICE OF TRANSIT (DECLARED).Arrival date and time estimated&gt; field is considered valid only if it is not LESS than or EQUAL to &lt;MESSAGE. Preparation date and time&gt;</v>
      </c>
      <c r="C252" s="128" t="str">
        <f>VLOOKUP(A252,'[1]Rules and Conditions'!$B:$D,3,0)</f>
        <v>The value of /*/CustomsOfficeOfTransitDeclared/arrivalDateAndTimeEstimated field is considered valid only if it is not LESS than or EQUAL to /*/Message/preparationDateAndTime</v>
      </c>
      <c r="D252" s="128"/>
    </row>
    <row r="253" spans="1:4" ht="140.25">
      <c r="A253" s="136" t="s">
        <v>4446</v>
      </c>
      <c r="B253" s="128" t="str">
        <f>VLOOKUP(A253,'[1]Rules and Conditions'!$B:$C,2,0)</f>
        <v xml:space="preserve">IF the first two characters of &lt;CUSTOMS OFFICE OF DESTINATION (DECLARED).Reference number&gt; is in set CL112 (CountryCodesCTC)
THEN the first two characters of at least one instance of &lt;CUSTOMS OFFICE OF TRANSIT (DECLARED).Reference number&gt; shall be EQUAL to the first two characters of &lt;CUSTOMS OFFICE OF DESTINATION (DECLARED).Reference number&gt;; 
IF the first two characters of &lt;CUSTOMS OFFICE OF DEPARTURE.Reference number&gt; is in set CL112 (CountryCodesCTC) AND If the first two characters of &lt;CUSTOMS OFFICE OF DESTINATION (DECLARED).Reference number&gt; is in set CL010 (CountryCodesCommunity) 
THEN the first two characters of at least one instance of &lt;CUSTOMS OFFICE OF TRANSIT (DECLARED).Reference number&gt; shall be in set CL010 (CountryCodesCommunity). 
</v>
      </c>
      <c r="C253" s="128" t="str">
        <f>VLOOKUP(A253,'[1]Rules and Conditions'!$B:$D,3,0)</f>
        <v xml:space="preserve">IF the first two characters of /*/CustomsOfficeOfDestinationDeclared/referenceNumber is in set CL112   
THEN the first two characters of at least one instance of /*/CustomsOfficeOfTransitDeclared/referenceNumber shall be EQUAL to the first two characters of /*/CustomsOfficeOfDestinationDeclared/referenceNumber;
If the first two characters of /*/CustomsOfficeOfDeparture/referenceNumber is in set CL112 AND If the
first two characters of /*/CustomsOfficeOfDestinationDeclared/referenceNumber is in set CL010
THEN the first two characters of at least one instance of
/*/CustomsOfficeOfTransitDeclared/referenceNumber shall be in SET CL010. </v>
      </c>
      <c r="D253" s="128"/>
    </row>
    <row r="254" spans="1:4" ht="38.25">
      <c r="A254" s="136" t="s">
        <v>4447</v>
      </c>
      <c r="B254" s="128" t="str">
        <f>VLOOKUP(A254,'[1]Rules and Conditions'!$B:$C,2,0)</f>
        <v>Each &lt;CONSIGNMENT-HOUSE CONSIGNMENT-CONSIGNMENT ITEM.Declaration goods item number&gt; is unique throughout the declaration. The items shall be numbered in a sequential fashion, starting from '1' for the first item and increment the numbering by '1' for each following item.</v>
      </c>
      <c r="C254" s="128" t="str">
        <f>VLOOKUP(A254,'[1]Rules and Conditions'!$B:$D,3,0)</f>
        <v>Each /*/Consignment/HouseConsignment/ConsignmentItem/declarationGoodsItemNumber is unique throughout the declaration. The items shall be numbered in a sequential fashion, starting from '1' for the first item and increment the numbering by '1' for each following item.</v>
      </c>
      <c r="D254" s="128"/>
    </row>
    <row r="255" spans="1:4">
      <c r="A255" s="136" t="s">
        <v>4448</v>
      </c>
      <c r="B255" s="128" t="str">
        <f>VLOOKUP(A255,'[1]Rules and Conditions'!$B:$C,2,0)</f>
        <v>&lt;Correlation identifier&gt; shall be EQUAL to the &lt;Message identification&gt; of the request/rejected message.</v>
      </c>
      <c r="C255" s="128" t="str">
        <f>VLOOKUP(A255,'[1]Rules and Conditions'!$B:$D,3,0)</f>
        <v>/*/correlationIdentifier shall be EQUAL to the /*/messageIdentification of the request/rejected message.</v>
      </c>
      <c r="D255" s="128"/>
    </row>
    <row r="256" spans="1:4" ht="51">
      <c r="A256" s="136" t="s">
        <v>4449</v>
      </c>
      <c r="B256" s="128" t="str">
        <f>VLOOKUP(A256,'[1]Rules and Conditions'!$B:$C,2,0)</f>
        <v>IF &lt;CONSIGNMENT.Container indicator&gt; is EQUAL to '1' AND 
&lt;TRANSIT OPERATION.Specific circumstance indicator&gt; is in SET {F50, F51}
THEN each iteration of &lt; CONSIGNMENT - TRANSPORT EQUIPMENT&gt; must contain &lt;CONSIGNMENT - HOUSE CONSIGNMENT – CONSIGNMENT ITEM&gt; from the same &lt;CONSIGNMENT - HOUSE CONSIGNMENT&gt;</v>
      </c>
      <c r="C256" s="128" t="str">
        <f>VLOOKUP(A256,'[1]Rules and Conditions'!$B:$D,3,0)</f>
        <v>IF /*/Consignment/containerIndicator is EQUAL to '1' AND  
/*/TransitOperation/specificCircumstanceIndicator is in SET {F50, F51}
THEN each iteration of /*/Consignment/TransportEquipment must contain /*/Consignment/HouseConsignment/ConsignmentItem from the same /*/Consignment/HouseConsignment</v>
      </c>
      <c r="D256" s="128"/>
    </row>
    <row r="257" spans="1:4" ht="76.5">
      <c r="A257" s="136" t="s">
        <v>4450</v>
      </c>
      <c r="B257" s="128" t="str">
        <f>VLOOKUP(A257,'[1]Rules and Conditions'!$B:$C,2,0)</f>
        <v>IF &lt;TRANSIT OPERATION.Security&gt; is EQUAL to '0'  
THEN the D.I. Specific circumstance indicator will not be used 
ELSE IF &lt;TRANSIT OPERATION.Security&gt; is EQUAL to '2'  
THEN only value 'A20' can be used 
ELSE IF &lt;TRANSIT OPERATION.Security&gt; is in SET {1, 3} 
THEN only value 'F50' or 'F51' or 'F34' shall be used</v>
      </c>
      <c r="C257" s="128" t="str">
        <f>VLOOKUP(A257,'[1]Rules and Conditions'!$B:$D,3,0)</f>
        <v>IF /*/TransitOperation/security is EQUAL to '0'  
THEN the D.I. Specific circumstance indicator will not be used 
ELSE IF TransitOperation/security is EQUAL to '2'  
THEN only value 'A20' can be used 
ELSE IF TransitOperation/security is in SET {1, 3} 
THEN only value 'F50' or 'F51' or 'F34' shall be used</v>
      </c>
      <c r="D257" s="128"/>
    </row>
    <row r="258" spans="1:4" ht="38.25">
      <c r="A258" s="136" t="s">
        <v>3849</v>
      </c>
      <c r="B258" s="128" t="str">
        <f>VLOOKUP(A258,'[1]Rules and Conditions'!$B:$C,2,0)</f>
        <v>IF &lt;CUSTOMS OFFICE OF DEPARTURE.Entry indicator&gt; is EQUAL to '1'
THEN the first two characters of &lt;CUSTOMS OFFICE OF DEPARTURE.Reference number&gt; must be in SET CL147 (CountryCustomsSecurityAgreementArea)</v>
      </c>
      <c r="C258" s="128" t="str">
        <f>VLOOKUP(A258,'[1]Rules and Conditions'!$B:$D,3,0)</f>
        <v>IF /*/CustomsOfficeOfDeparture/entryIndicator is EQUAL to '1'
THEN the first two characters of /*/CustomsOfficeOfDeparture/referenceNumber must be in SET CL147</v>
      </c>
      <c r="D258" s="128"/>
    </row>
    <row r="259" spans="1:4" ht="216.75">
      <c r="A259" s="136" t="s">
        <v>4451</v>
      </c>
      <c r="B259" s="128" t="str">
        <f>VLOOKUP(A259,'[1]Rules and Conditions'!$B:$C,2,0)</f>
        <v>IF &lt;TRANSIT OPERATION.Declaration type&gt; is in SET {T2, T2F} AND the first two characters of &lt;CUSTOMS OFFICE OF DEPARTURE.Reference number&gt; is in SET CL112 (CountryCodesCTC)
THEN 
(at least one &lt;CONSIGNMENT-PREVIOUS DOCUMENT.Type&gt; is in SET CL178 (PreviousDocumentUnionGoods)) OR
(at least one &lt;CONSIGNMENT-HOUSE CONSIGNMENT-CONSIGNMENT ITEM-PREVIOUS DOCUMENT.Type&gt; is in SET CL178 (PreviousDocumentUnionGoods)) 
for each and every Consignment Item;
IF &lt;CONSIGNMENT-HOUSE CONSIGNMENT-CONSIGNMENT ITEM.Declaration type&gt; is in SET {T2, T2F} 
AND the first two characters of &lt;CUSTOMS OFFICE OF DEPARTURE.Reference
number&gt; is in SET CL112 (CountryCodesCTC)
THEN 
(at least one &lt;CONSIGNMENT-PREVIOUS DOCUMENT.Type&gt; is in SET CL178 (PreviousDocumentUnionGoods)) OR
(at least one &lt;CONSIGNMENT-HOUSE CONSIGNMENT-CONSIGNMENT ITEM-PREVIOUS DOCUMENT.Type&gt; is in SET CL178 (PreviousDocumentUnionGoods) 
for this ‘Consignment item’)</v>
      </c>
      <c r="C259" s="128" t="str">
        <f>VLOOKUP(A259,'[1]Rules and Conditions'!$B:$D,3,0)</f>
        <v xml:space="preserve">IF /*/Transit Operation/declarationType is in SET {T2, T2F}
AND the first two characters of /*/CustomsOfficeOfDeparture/referenceNumber is in SET CL112
THEN 
(at least one /*/Consignment/PreviousDocument/type is in SET CL178) OR
(at least one /*/Consignment/HouseConsignment/ConsignmentItem/PreviousDocument/type is in SET CL178) for each and every Consignment Item;
IF /*/Consignment/HouseConsignment/ConsignmentItem/declarationType is in SET {T2, T2F} 
AND the first two characters of /*/CustomsOfficeOfDeparture/referenceNumber is in SET CL112
THEN 
(at least one /*/Consignment/PreviousDocument/type is in SET CL178) OR
(at least one /*/Consignment/HouseConsignment/ConsignmentItem/PreviousDocument/type is in SET CL178 for this ‘Consignment item’)
</v>
      </c>
      <c r="D259" s="128"/>
    </row>
    <row r="260" spans="1:4" ht="51">
      <c r="A260" s="136" t="s">
        <v>4452</v>
      </c>
      <c r="B260" s="128" t="str">
        <f>VLOOKUP(A260,'[1]Rules and Conditions'!$B:$C,2,0)</f>
        <v>IF &lt;CONSIGNMENT-HOUSE CONSIGNMENT-CONSIGNMENT ITEM-ADDITIONAL REFERENCE.Type&gt; is in SET CL234 (DocumentTypeExcise)
THEN &lt;CONSIGNMENT-HOUSE CONSIGNMENT-CONSIGNMENT ITEM-ADDITIONAL REFERENCE.Reference number&gt; shall not be '0' (zero)</v>
      </c>
      <c r="C260" s="128" t="str">
        <f>VLOOKUP(A260,'[1]Rules and Conditions'!$B:$D,3,0)</f>
        <v>IF /*/Consignment/HouseConsignment/ConsignmentItem/AdditionalReference/type is in SET CL234
THEN /*/Consignment/HouseConsignment/ConsignmentItem/AdditionalReference/referenceNumber shall not be '0' (zero)</v>
      </c>
      <c r="D260" s="128"/>
    </row>
    <row r="261" spans="1:4" ht="38.25">
      <c r="A261" s="136" t="s">
        <v>4453</v>
      </c>
      <c r="B261" s="128" t="str">
        <f>VLOOKUP(A261,'[1]Rules and Conditions'!$B:$C,2,0)</f>
        <v>IF &lt;CUSTOMS OFFICE OF TRANSIT (DECLARED).Entry indicator&gt; is EQUAL to '1'
THEN the first two characters of &lt;CUSTOMS OFFICE OF TRANSIT (DECLARED).Reference number&gt; must be in SET CL147 (CountryCustomsSecurityAgreementArea)</v>
      </c>
      <c r="C261" s="128" t="str">
        <f>VLOOKUP(A261,'[1]Rules and Conditions'!$B:$D,3,0)</f>
        <v>IF /*/CustomsOfficeOfTransitDeclared/entryIndicator is EQUAL to '1'
THEN the first two characters of /*/CustomsOfficeOfTransitDeclared/referenceNumber must be in SET CL147</v>
      </c>
      <c r="D261" s="128"/>
    </row>
    <row r="262" spans="1:4" ht="38.25">
      <c r="A262" s="136" t="s">
        <v>4454</v>
      </c>
      <c r="B262" s="128" t="str">
        <f>VLOOKUP(A262,'[1]Rules and Conditions'!$B:$C,2,0)</f>
        <v>IF &lt;CUSTOMS OFFICE OF DEPARTURE.Entry indicator&gt; is EQUAL to '0'
THEN at least one iteration of &lt;CUSTOMS OFFICE OF TRANSIT (DECLARED).Entry indicator&gt; must be EQUAL to '1'</v>
      </c>
      <c r="C262" s="128" t="str">
        <f>VLOOKUP(A262,'[1]Rules and Conditions'!$B:$D,3,0)</f>
        <v>IF /*/CustomsOfficeOfDeparture/entryIndicator is EQUAL to '0'
THEN at least one iteration of /*/CustomsOfficeOfTransitDeclared/entryIndicator must be EQUAL to '1'</v>
      </c>
      <c r="D262" s="128"/>
    </row>
    <row r="263" spans="1:4" ht="25.5">
      <c r="A263" s="136" t="s">
        <v>4455</v>
      </c>
      <c r="B263" s="128" t="str">
        <f>VLOOKUP(A263,'[1]Rules and Conditions'!$B:$C,2,0)</f>
        <v>The structure of this Data Item is validated as specified in Business Rules Dictionary of ICS2 and in DDCOM. The check digit must follow the ISO 6346 standard.</v>
      </c>
      <c r="C263" s="128" t="str">
        <f>VLOOKUP(A263,'[1]Rules and Conditions'!$B:$D,3,0)</f>
        <v>The structure of this Data Item is validated as specified in Business Rules Dictionary of ICS2 and in DDCOM. The check digit must follow the ISO 6346 standard.</v>
      </c>
      <c r="D263" s="128"/>
    </row>
    <row r="264" spans="1:4" ht="25.5">
      <c r="A264" s="136" t="s">
        <v>4456</v>
      </c>
      <c r="B264" s="128" t="str">
        <f>VLOOKUP(A264,'[1]Rules and Conditions'!$B:$C,2,0)</f>
        <v>The structure of this Data Item is validated as specified in DDCOM. The check digit must follow the ISO 6346 standard.</v>
      </c>
      <c r="C264" s="128" t="str">
        <f>VLOOKUP(A264,'[1]Rules and Conditions'!$B:$D,3,0)</f>
        <v>The structure of this Data Item is validated as specified in DDCOM. The check digit must follow the ISO 6346 standard.</v>
      </c>
      <c r="D264" s="128"/>
    </row>
    <row r="265" spans="1:4" ht="102">
      <c r="A265" s="136" t="s">
        <v>4457</v>
      </c>
      <c r="B265" s="128" t="str">
        <f>VLOOKUP(A265,'[1]Rules and Conditions'!$B:$C,2,0)</f>
        <v>IF &lt;HOLDER OF THE TRANSIT PROCEDURE.Identification number&gt; is NOT a valid EORI complying with the following pattern: &lt;xs:pattern value="[A-Z]{2}[\x21-\x7E]{1,15}"/&gt;
AND &lt;TRANSIT OPERATION.Security&gt; is in SET {1, 3}  
THEN  &lt;HOLDER OF THE TRANSIT PROCEDURE-SAFETY AND SECURITY IDENTIFICATION NUMBER.Identification number&gt; must be EORI complying with the following pattern: &lt;xs:pattern value="[A-Z]{2}[\x21-\x7E]{1,15}".
Note: the validity of the  EORI must be verified by the EU Member State in the European EOS (Economic Operators Systems).</v>
      </c>
      <c r="C265" s="128" t="str">
        <f>VLOOKUP(A265,'[1]Rules and Conditions'!$B:$D,3,0)</f>
        <v>IF /*/HolderOfTheTransitProcedure/identificationNumber is NOT a valid EORI complying with the following pattern: &lt;xs:pattern value="[A-Z]{2}[\x21-\x7E]{1,15}"/&gt;
AND /*/TransitOperation/security is in SET {1, 3}  
THEN  /*/HolderOfTheTransitProcedure/SafetyAndSecurityIdentificationNumber/identificationNumber must be EORI complying with the following pattern: &lt;xs:pattern value="[A-Z]{2}[\x21-\x7E]{1,15}".
Note: the validity of the  EORI must be verified by the EU Member State in the European EOS ((Economic Operators Systems).</v>
      </c>
      <c r="D265" s="128"/>
    </row>
    <row r="266" spans="1:4" ht="25.5">
      <c r="A266" s="136" t="s">
        <v>2601</v>
      </c>
      <c r="B266" s="128" t="str">
        <f>VLOOKUP(A266,'[1]Rules and Conditions'!$B:$C,2,0)</f>
        <v>IF &lt;CD060D-ENS OPERATION.ENS MRN&gt; is PRESENT
THEN the value of &lt;TRANSIT OPERATION.Notification type&gt; must be EQUAL to '0'</v>
      </c>
      <c r="C266" s="128" t="str">
        <f>VLOOKUP(A266,'[1]Rules and Conditions'!$B:$D,3,0)</f>
        <v>IF /CD060D/ENSOperation/ENSMRN is PRESENT 
THEN the value of /*/TransitOperation/notificationType must be EQUAL to '0'</v>
      </c>
      <c r="D266" s="128"/>
    </row>
    <row r="267" spans="1:4" ht="25.5">
      <c r="A267" s="136" t="s">
        <v>3332</v>
      </c>
      <c r="B267" s="128" t="str">
        <f>VLOOKUP(A267,'[1]Rules and Conditions'!$B:$C,2,0)</f>
        <v>IF &lt;CDA64D-ENS OPERATION.ENS MRN&gt; is PRESENT
THEN the value of &lt;TRANSIT OPERATION.Notification type&gt; must be EQUAL to '0'</v>
      </c>
      <c r="C267" s="128" t="str">
        <f>VLOOKUP(A267,'[1]Rules and Conditions'!$B:$D,3,0)</f>
        <v>IF /CDA64D/ENSOperation/ENSMRN is PRESENT 
THEN the value of /*/TransitOperation/notificationType must be EQUAL to '0'</v>
      </c>
      <c r="D267" s="128"/>
    </row>
    <row r="268" spans="1:4" ht="63.75">
      <c r="A268" s="136" t="s">
        <v>4458</v>
      </c>
      <c r="B268" s="128" t="str">
        <f>VLOOKUP(A268,'[1]Rules and Conditions'!$B:$C,2,0)</f>
        <v>IF &lt;TRANSIT OPERATION.Security&gt; is in SET {1, 3} 
THEN &lt;REPRESENTATIVE.Identification number&gt; shall not be EQUAL to (&lt;HOLDER OF THE TRANSIT PROCEDURE.Identification number&gt; 
OR &lt;HOLDER OF THE TRANSIT PROCEDURE-SAFETY AND SECURITY IDENTIFICATION NUMBER.Identification number&gt;).</v>
      </c>
      <c r="C268" s="128" t="str">
        <f>VLOOKUP(A268,'[1]Rules and Conditions'!$B:$D,3,0)</f>
        <v>IF /*/TransitOperation/security is in SET {1, 3} 
THEN /*/Representative/identificationNumber shall not be EQUAL to (/*/HolderOfTheTransitProcedure/identificationNumber 
OR /*/HolderOfTheTransitProcedure/SafetyAndSecurityIdentificationNumber/identificationNumber).</v>
      </c>
      <c r="D268" s="128"/>
    </row>
    <row r="269" spans="1:4" ht="89.25">
      <c r="A269" s="163" t="s">
        <v>4459</v>
      </c>
      <c r="B269" s="128" t="str">
        <f>VLOOKUP(A269,'[1]Rules and Conditions'!$B:$C,2,0)</f>
        <v>IF &lt;CONSIGNMENT-CARRIER.Identification number&gt; is NOT a valid EORI complying with the following pattern: &lt;xs:pattern value="[A-Z]{2}[\x21-\x7E]{1,15}"/&gt;
AND &lt;TRANSIT OPERATION.Security&gt; is in SET {1, 3} 
THEN  &lt;CONSIGNMENT-CARRIER-SAFETY AND SECURITY IDENTIFICATION NUMBER.Identification number&gt; must be EORI complying with the following pattern: &lt;xs:pattern value="[A-Z]{2}[\x21-\x7E]{1,15}".
Note: the validity of the  EORI must be verified by the EU Member State in the European EOS (Economic Operators Systems)</v>
      </c>
      <c r="C269" s="128" t="str">
        <f>VLOOKUP(A269,'[1]Rules and Conditions'!$B:$D,3,0)</f>
        <v>IF (/*/Consignment/Carrier/identificationNumber is NOT a valid EORI complying with the following pattern: &lt;xs:pattern value="A-Z]{2}[\x21-\x7E]{1,15}"/&gt;
AND /*/TransitOperation/security is in SET {1, 3} )
THEN  /*/Consignment/Carrier/SafetyAndSecurityIdentificationNumber/identificationNumber must be EORI complying with the following pattern: &lt;xs:pattern value="[A-Z]{2}[\x21-\x7E]{1,15}".
Note: the validity of the  EORI must be verified by the EU Member State in the European EOS ((Economic Operators Systems)</v>
      </c>
      <c r="D269" s="128"/>
    </row>
    <row r="270" spans="1:4">
      <c r="A270" s="136" t="s">
        <v>4460</v>
      </c>
      <c r="B270" s="128" t="str">
        <f>VLOOKUP(A270,'[1]Rules and Conditions'!$B:$C,2,0)</f>
        <v>Only a valid EORI must be used. The EORI must be validated only by EU MS.</v>
      </c>
      <c r="C270" s="128" t="str">
        <f>VLOOKUP(A270,'[1]Rules and Conditions'!$B:$D,3,0)</f>
        <v>Only a valid EORI must be used. The EORI must be validated only by EU MS.</v>
      </c>
      <c r="D270" s="128"/>
    </row>
    <row r="271" spans="1:4" ht="76.5">
      <c r="A271" s="136" t="s">
        <v>4461</v>
      </c>
      <c r="B271" s="128" t="str">
        <f>VLOOKUP(A271,'[1]Rules and Conditions'!$B:$C,2,0)</f>
        <v>IF &lt;TRANSIT OPERATION.Security&gt; is in SET {1, 3} 
THEN 
&lt;CONSIGNMENT-ACTIVE BORDER TRANSPORT MEANS.Estimated date and time of arrival&gt; must be GREATER than &lt;CONSIGNMENT-ACTIVE BORDER TRANSPORT MEANS.Actual date and time of departure&gt; OR &lt;CONSIGNMENT-ACTIVE BORDER TRANSPORT MEANS.Estimated date and time of arrival&gt; must be GREATER than &lt;CONSIGNMENT-ACTIVE BORDER TRANSPORT MEANS.Estimated date and time of departure&gt;.</v>
      </c>
      <c r="C271" s="128" t="str">
        <f>VLOOKUP(A271,'[1]Rules and Conditions'!$B:$D,3,0)</f>
        <v>IF /*/TransitOperation/security is in SET {1, 3} 
THEN 
/*/Consignment/ActiveBorderTransportMeans/estimatedDateAndTimeOfArrival must be GREATER than /*/Consignment/ActiveBorderTransportMeans/actualDateAndTimeOfDeparture 
OR /*/Consignment/ActiveBorderTransportMeans/estimatedDateAndTimeOfArrival must be GREATER than */Consignment/ActiveBorderTransportMeans/estimatedDateAndTimeOfDeparture</v>
      </c>
      <c r="D271" s="128"/>
    </row>
    <row r="272" spans="1:4" ht="38.25">
      <c r="A272" s="136" t="s">
        <v>4462</v>
      </c>
      <c r="B272" s="128" t="str">
        <f>VLOOKUP(A272,'[1]Rules and Conditions'!$B:$C,2,0)</f>
        <v>IF &lt;TRANSIT OPERATION.Security&gt; is in SET {1, 3} 
THEN &lt;CONSIGNMENT-PLACE OF UNLOADING&gt; is limited either to the Customs Office Of Destination or the premises of the authorised consignee.</v>
      </c>
      <c r="C272" s="128" t="str">
        <f>VLOOKUP(A272,'[1]Rules and Conditions'!$B:$D,3,0)</f>
        <v>IF /*/TransitOperation/security is in SET {1, 3} 
THEN /*/Consignment/PlaceOfUnloading is limited either to the Customs Office Of Destination or the premises of the authorised consignee.</v>
      </c>
      <c r="D272" s="128"/>
    </row>
    <row r="273" spans="1:4" ht="63.75">
      <c r="A273" s="136" t="s">
        <v>4463</v>
      </c>
      <c r="B273" s="128" t="str">
        <f>VLOOKUP(A273,'[1]Rules and Conditions'!$B:$C,2,0)</f>
        <v>IF &lt;TRANSIT OPERATION.Security&gt; is in SET {1, 3} 
THEN (&lt;CONSIGNMENT-ADDITIONAL SUPPLY CHAIN ACTOR&gt; 
AND &lt;CONSIGNMENT-HOUSE CONSIGNMENT-ADDITIONAL SUPPLY CHAIN ACTOR&gt; 
AND &lt;CONSIGNMENT-HOUSE CONSIGNMENT-CONSIGNMENT ITEM-ADDITIONAL SUPPLY CHAIN ACTOR&gt;) multiplicity must be up to 9x.</v>
      </c>
      <c r="C273" s="128" t="str">
        <f>VLOOKUP(A273,'[1]Rules and Conditions'!$B:$D,3,0)</f>
        <v>IF /*/TransitOperation/security is in SET {1, 3} 
THEN (/*/Consignment/AdditionalSupplyChainActor 
AND /*/Consignment/HouseConsignment/AdditionalSupplyChainActor 
AND /*/Consignment/HouseConsignment/ConsignmentItem /AdditionalSupplyChainActor) multiplicity must be up to 9x.</v>
      </c>
      <c r="D273" s="128"/>
    </row>
    <row r="274" spans="1:4" ht="102">
      <c r="A274" s="136" t="s">
        <v>4464</v>
      </c>
      <c r="B274" s="128" t="str">
        <f>VLOOKUP(A274,'[1]Rules and Conditions'!$B:$C,2,0)</f>
        <v xml:space="preserve">IF &lt;TRANSIT OPERATION.Security&gt; is in SET {1,3} 
AND at least one iteration of &lt;CUSTOMS OFFICE OF TRANSIT 
(DECLARED)&gt; contains &lt;CUSTOMS OFFICE OF TRANSIT (DECLARED).Entry indicator&gt; that is EQUAL to '1'   
AND for this iteration &lt;CUSTOMS OFFICE OF TRANSIT (DECLARED).Re-entry 
Indicator&gt; is EQUAL to '0'  
AND the first two characters of this iteration of &lt;CUSTOMS OFFICE OF TRANSIT (DECLARED).Reference Number&gt; is in SET CL267 (CountryCodesOptin) 
THEN &lt;CONSIGNMENT-PREVIOUS DOCUMENT.Type&gt; shall not be EQUAL to ’N355’ </v>
      </c>
      <c r="C274" s="128" t="str">
        <f>VLOOKUP(A274,'[1]Rules and Conditions'!$B:$D,3,0)</f>
        <v>IF /*/TransitOperation/security is in SET {1, 3} 
AND at least one iteration of /*/CustomsOfficeOfTransitDeclared contains /*/CustomsOfficeOfTransitDeclared/entryIndicator that is EQUAL to '1'  
AND for this iteration /*/CustomsOfficeOfTransitDeclared/ reEntryIndicator is EQUAL to '0' 
AND the first two characters of this iteration of /*/CustomsOfficeOfTransitDeclared/referenceNumber is in SET CL267 
THEN /*/Consignment/PreviousDocument/type shall not be EQUAL to ’N355’</v>
      </c>
      <c r="D274" s="128"/>
    </row>
    <row r="275" spans="1:4" ht="255">
      <c r="A275" s="136" t="s">
        <v>1985</v>
      </c>
      <c r="B275" s="128" t="str">
        <f>VLOOKUP(A275,'[1]Rules and Conditions'!$B:$C,2,0)</f>
        <v xml:space="preserve">Numbering of items: 
IF a discrepancy is identified in the Data Group THEN: 
  - 'Sequence number' shall be unique AND EQUAL to the sequence number of the Data 
     Group defined in the declaration for which the discrepancy is reported. 
IF a new Data Group is identified THEN: 
   - 'Sequence number' shall be unique AND EQUAL to the number of the last sequence 
     number of the Data Group 
      + 1 and the rest of the Data Items contained in the Data Group and all sub–Data Groups 
      shall be filled in except for the Data Elements that are defined as optional or dependent 
      in the declaration. 
IF the information related to a Data Group is missing 
THEN: 
   - 'Sequence number' shall be unique AND EQUAL to the sequence number of the Data 
      Group defined in the declaration 
      and the rest of the Data Items contained in the Data Group and all sub–Data Groups 
      shall not be filled. 
Note: The Sequence number of a Data Group is unique if the XPath and the value of the sequence number of this Data Item is unique in this message. 
</v>
      </c>
      <c r="C275" s="128" t="str">
        <f>VLOOKUP(A275,'[1]Rules and Conditions'!$B:$D,3,0)</f>
        <v xml:space="preserve">Numbering of items: 
IF a discrepancy is identified in the Data Group THEN: 
  - 'Sequence number' shall be unique AND EQUAL to the sequence number of the Data 
     Group defined in the declaration for which the discrepancy is reported. 
IF a new Data Group is identified THEN: 
   - 'Sequence number' shall be unique AND EQUAL to the number of the last sequence 
     number of the Data Group 
      + 1 and the rest of the Data Items contained in the Data Group and all sub–Data Groups 
      shall be filled in except for the Data Elements that are defined as optional or dependent 
      in the declaration. 
IF the information related to a Data Group is missing 
THEN: 
   - 'Sequence number' shall be unique AND EQUAL to the sequence number of the Data 
      Group defined in the declaration 
      and the rest of the Data Items contained in the Data Group and all sub–Data Groups 
      shall not be filled. 
Note: The Sequence number of a Data Group is unique if the XPath and the value of the sequence number of this Data Item is unique in this message. 
</v>
      </c>
      <c r="D275" s="128"/>
    </row>
    <row r="276" spans="1:4" ht="293.25">
      <c r="A276" s="136" t="s">
        <v>1987</v>
      </c>
      <c r="B276" s="128" t="str">
        <f>VLOOKUP(A276,'[1]Rules and Conditions'!$B:$C,2,0)</f>
        <v xml:space="preserve">Numbering of items: 
IF a discrepancy is identified in the Data Group THEN: 
  - ‘Declaration goods item number' shall be unique AND EQUAL to the declaration goods item 
     number defined in the declaration for which the discrepancy is reported AND 
  - 'Goods item number’ shall be unique AND EQUAL to the goods item number defined in the 
    declaration for which the discrepancy is reported. 
IF a new Data Group is identified THEN: 
   - ‘Declaration goods item number' shall be unique AND EQUAL to the last declaration goods item 
      number defined in the declaration + 1 AND 
   - 'Goods item number’ shall be unique AND EQUAL to the last goods item number defined in the 
      declaration + 1 AND 
      the rest of the Data Items contained in the Data Group and all sub–Data Groups shall be 
      filled in except for the Data Elements that are defined as optional or dependent in the 
      declaration. 
IF a Goods item is missing THEN: 
   - ‘Declaration goods item number' shall be unique AND EQUAL to the number of the declaration 
      goods item number defined in the declaration AND 
   - 'Goods item number’ shall be unique AND EQUAL to the item number defined in the 
      declaration AND the rest of the Data Items contained in the Data Group and all sub–Data Groups 
      shall not be filled. 
Note: The Sequence number of a Data Group is unique if the XPath and the value of the sequence number of this Data Item is unique in this message. 
</v>
      </c>
      <c r="C276" s="128" t="str">
        <f>VLOOKUP(A276,'[1]Rules and Conditions'!$B:$D,3,0)</f>
        <v xml:space="preserve">Numbering of items: 
IF a discrepancy is identified in the Data Group THEN: 
  - ‘Declaration goods item number' shall be unique AND EQUAL to the declaration goods item 
     number defined in the declaration for which the discrepancy is reported AND 
  - 'Goods item number’ shall be unique AND EQUAL to the goods item number defined in the 
    declaration for which the discrepancy is reported. 
IF a new Data Group is identified THEN: 
   - ‘Declaration goods item number' shall be unique AND EQUAL to the last declaration goods item 
      number defined in the declaration + 1 AND 
   - 'Goods item number’ shall be unique AND EQUAL to the last goods item number defined in the 
      declaration + 1 AND 
      the rest of the Data Items contained in the Data Group and all sub–Data Groups shall be   
      filled in except for the Data Elements that are defined as optional or dependent in the 
      declaration. 
IF a Goods item is missing THEN: 
   - ‘Declaration goods item number' shall be unique AND EQUAL to the number of the declaration 
      goods item number defined in the declaration AND 
   - 'Goods item number’ shall be unique AND EQUAL to the item number defined in the 
      declaration AND the rest of the Data Items contained in the Data Group and all sub–Data Groups 
      shall not be filled. 
Note: The Sequence number of a Data Group is unique if the XPath and the value of the sequence number of this Data Item is unique in this message. 
</v>
      </c>
      <c r="D276" s="128"/>
    </row>
    <row r="277" spans="1:4" ht="102">
      <c r="A277" s="136" t="s">
        <v>1988</v>
      </c>
      <c r="B277" s="128" t="str">
        <f>VLOOKUP(A277,'[1]Rules and Conditions'!$B:$C,2,0)</f>
        <v xml:space="preserve">IF &lt;CONSIGNMENT-HOUSE CONSIGNMENT-CONSIGNMENT ITEM-COMMODITY-COMMODITY  CODE.Combined nomenclature code&gt; is PRESENT 
THEN the concatenation of the Data Items &lt;CONSIGNMENT-HOUSE CONSIGNMENT-CONSIGNMENT ITEM-COMMODITY-COMMODITY CODE.Harmonized System sub-heading code&gt; (an6) and &lt;CONSIGNMENT-HOUSE CONSIGNMENT-CONSIGNMENT ITEM-COMMODITY-COMMODITY CODE.Combined nomenclature code&gt; (an2) must be a valid code in the TARIC database (validated only by the EU countries).
</v>
      </c>
      <c r="C277" s="128" t="str">
        <f>VLOOKUP(A277,'[1]Rules and Conditions'!$B:$D,3,0)</f>
        <v xml:space="preserve">IF /*/Consignment/HouseConsignment/ConsignmentItem/Commodity/
CommodityCode/combinedNomenclatureCode is PRESENT 
THEN the concatenation of the Data Items /*/Consignment/HouseConsignment/
ConsignmentItem/Commodity/CommodityCode/harmonizedSystemSubHeadingCode (an6) and /*/Consignment/HouseConsignment/ConsignmentItem/Commodity/
CommodityCode/combinedNomenclatureCode (an2) must be a valid code in the TARIC database (validated only by the EU countries).
</v>
      </c>
      <c r="D277" s="128"/>
    </row>
    <row r="278" spans="1:4" ht="25.5">
      <c r="A278" s="136" t="s">
        <v>4465</v>
      </c>
      <c r="B278" s="128" t="str">
        <f>VLOOKUP(A278,'[1]Rules and Conditions'!$B:$C,2,0)</f>
        <v>IF &lt;TRANSIT OPERATION.Security&gt; is in SET {1, 3}  
THEN the multiplicity of &lt;CONSIGNMENT-TRANSPORT DOCUMENT&gt; is 1x.</v>
      </c>
      <c r="C278" s="128" t="str">
        <f>VLOOKUP(A278,'[1]Rules and Conditions'!$B:$D,3,0)</f>
        <v>IF /*/TransitOperation/security is in SET {1, 3}  
THEN the multiplicity of /*/Consignment/TransportDocument is 1x.</v>
      </c>
      <c r="D278" s="128"/>
    </row>
    <row r="279" spans="1:4" ht="25.5">
      <c r="A279" s="136" t="s">
        <v>4466</v>
      </c>
      <c r="B279" s="128" t="str">
        <f>VLOOKUP(A279,'[1]Rules and Conditions'!$B:$C,2,0)</f>
        <v>IF &lt;TRANSIT OPERATION.Security&gt; is in SET {1, 3} 
THEN &lt;CONSIGNMENT-TRANSPORT DOCUMENT.Type&gt; must be EQUAL to 'N704' or must be EQUAL to 'N705'.</v>
      </c>
      <c r="C279" s="128" t="str">
        <f>VLOOKUP(A279,'[1]Rules and Conditions'!$B:$D,3,0)</f>
        <v>IF /*/TransitOperation/security is in SET {1, 3} 
THEN /*/Consignment/TransportDocument/type must be EQUAL to 'N704' or must be EQUAL to 'N705'.</v>
      </c>
      <c r="D279" s="128"/>
    </row>
    <row r="280" spans="1:4" ht="25.5">
      <c r="A280" s="136" t="s">
        <v>4467</v>
      </c>
      <c r="B280" s="128" t="str">
        <f>VLOOKUP(A280,'[1]Rules and Conditions'!$B:$C,2,0)</f>
        <v>IF &lt;TRANSIT OPERATION.Security&gt; is in SET {1, 3} 
THEN &lt;CONSIGNMENT-TRANSPORT DOCUMENT.Reference number&gt; is unique throughout the declaration.</v>
      </c>
      <c r="C280" s="128" t="str">
        <f>VLOOKUP(A280,'[1]Rules and Conditions'!$B:$D,3,0)</f>
        <v>IF /*/TransitOperation/security is in SET {1, 3} 
THEN /*/Consignment/TransportDocument/referenceNumber is unique throughout the declaration.</v>
      </c>
      <c r="D280" s="128"/>
    </row>
    <row r="281" spans="1:4" ht="38.25">
      <c r="A281" s="136" t="s">
        <v>553</v>
      </c>
      <c r="B281" s="128" t="str">
        <f>VLOOKUP(A281,'[1]Rules and Conditions'!$B:$C,2,0)</f>
        <v>IF &lt;CONSIGNMENT-ACTIVE BORDER TRANSPORT MEANS.Type of identification&gt; is in SET {10,21,30,40,41,80}
THEN &lt;CONSIGNMENT-ACTIVE BORDER TRANSPORT MEANS.Identification number&gt; shall not contain lowercase letters.</v>
      </c>
      <c r="C281" s="128" t="str">
        <f>VLOOKUP(A281,'[1]Rules and Conditions'!$B:$D,3,0)</f>
        <v>IF /*/Consignment/ActiveBorderTransportMeans/typeOfIdentification is in SET {10,21,30,40,41,80}
THEN /*/Consignment/ActiveBorderTransportMeans/identificationNumber shall not contain lowercase letters.</v>
      </c>
      <c r="D281" s="128"/>
    </row>
    <row r="282" spans="1:4" ht="25.5">
      <c r="A282" s="136" t="s">
        <v>4468</v>
      </c>
      <c r="B282" s="128" t="str">
        <f>VLOOKUP(A282,'[1]Rules and Conditions'!$B:$C,2,0)</f>
        <v xml:space="preserve">IF &lt;CCA15D-TRANSIT OPERATION.Specific circumstance indicator&gt; is in SET {F50, F34} 
THEN &lt;CONSIGNMENT- HOUSE CONSIGNMENT-TRANSPORT DOCUMENT&gt; must be set to 1x. </v>
      </c>
      <c r="C282" s="128" t="str">
        <f>VLOOKUP(A282,'[1]Rules and Conditions'!$B:$D,3,0)</f>
        <v xml:space="preserve">IF /CCA15D/TransitOperation/specificCircumstanceIndicator is in SET {F50, F34} 
THEN /*/Consignment/HouseConsignment/TransportDocument must be set to 1x. </v>
      </c>
      <c r="D282" s="128"/>
    </row>
    <row r="283" spans="1:4" ht="25.5">
      <c r="A283" s="136" t="s">
        <v>4469</v>
      </c>
      <c r="B283" s="128" t="str">
        <f>VLOOKUP(A283,'[1]Rules and Conditions'!$B:$C,2,0)</f>
        <v>IF &lt;CCA15D-TRANSIT OPERATION.Specific circumstance indicator&gt; is in SET {F50, F34} 
THEN &lt;CONSIGNMENT-HOUSE CONSIGNMENT-TRANSPORT DOCUMENT.Type&gt; must be EQUAL to 'N714'.</v>
      </c>
      <c r="C283" s="128" t="str">
        <f>VLOOKUP(A283,'[1]Rules and Conditions'!$B:$D,3,0)</f>
        <v>IF /CCA15D/TransitOperation/specificCircumstanceIndicator is in SET {F50, F34} 
THEN /*/Consignment/HouseConsignment/TransportDocument/type must be EQUAL to 'N714'.</v>
      </c>
      <c r="D283" s="128"/>
    </row>
    <row r="284" spans="1:4" ht="38.25">
      <c r="A284" s="136" t="s">
        <v>4470</v>
      </c>
      <c r="B284" s="128" t="str">
        <f>VLOOKUP(A284,'[1]Rules and Conditions'!$B:$C,2,0)</f>
        <v>IF &lt;TRANSIT OPERATION.Security&gt; is in SET {1, 3} 
THEN &lt;CONSIGNMENT-HOUSE CONSIGNMENT-TRANSPORT DOCUMENT.Reference number&gt; is unique throughout the declaration.</v>
      </c>
      <c r="C284" s="128" t="str">
        <f>VLOOKUP(A284,'[1]Rules and Conditions'!$B:$D,3,0)</f>
        <v>IF /*/TransitOperation/security is in SET {1, 3} 
THEN /*/Consignment/HouseConsignment/TransportDocument/referenceNumber is unique throughout the declaration.</v>
      </c>
      <c r="D284" s="128"/>
    </row>
    <row r="285" spans="1:4" ht="25.5">
      <c r="A285" s="136" t="s">
        <v>3845</v>
      </c>
      <c r="B285" s="128" t="str">
        <f>VLOOKUP(A285,'[1]Rules and Conditions'!$B:$C,2,0)</f>
        <v>IF the last two characters of &lt;Message sender&gt; is in SET CL167 (CountryCodesOptout) 
THEN the value of &lt;TRANSIT OPERATION.Security&gt; must be EQUAL to '0' OR EQUAL to '2'.</v>
      </c>
      <c r="C285" s="128" t="str">
        <f>VLOOKUP(A285,'[1]Rules and Conditions'!$B:$D,3,0)</f>
        <v>IF the last two characters of /*/messageSender is in SET CL167 
THEN the value of /*/TransitOperation/security must be EQUAL to '0' OR EQUAL to '2'.</v>
      </c>
      <c r="D285" s="128"/>
    </row>
    <row r="286" spans="1:4" ht="114.75">
      <c r="A286" s="136" t="s">
        <v>4471</v>
      </c>
      <c r="B286" s="128" t="str">
        <f>VLOOKUP(A286,'[1]Rules and Conditions'!$B:$C,2,0)</f>
        <v>IF &lt;TRANSIT OPERATION.Security&gt; is in SET {1,3} THEN the first iteration of &lt;CONSIGNMENT-COUNTRY OF ROUTING OF CONSIGNMENT.Country&gt; must be EQUAL to &lt;CONSIGNMENT-PLACE OF LOADING.Country&gt; OR the first iteration of &lt;CONSIGNMENT-COUNTRY OF ROUTING OF CONSIGNMENT.Country&gt; must be EQUAL to the first two characters of &lt;CONSIGNMENT-PLACE OF LOADING.UN LOCODE&gt; AND the last iteration of &lt;CONSIGNMENT-COUNTRY OF ROUTING OF CONSIGNMENT.Country&gt; must be EQUAL to &lt;CONSIGNMENT-PLACE OF UNLOADING.Country&gt; OR the last iteration of &lt;CONSIGNMENT-COUNTRY OF ROUTING OF CONSIGNMENT.Country&gt; must be EQUAL to the first two characters of &lt;CONSIGNMENT-PLACE OF UNLOADING.UN LOCODE&gt;</v>
      </c>
      <c r="C286" s="128" t="str">
        <f>VLOOKUP(A286,'[1]Rules and Conditions'!$B:$D,3,0)</f>
        <v>IF /*/TransitOperation/security is in SET {1,3}
THEN the first iteration of /*/Consignment/CountryOfRoutingOfConsignment/country
must be EQUAL to /*/Consignment/PlaceOfLoading/country 
OR the first iteration of /*/Consignment/CountryOfRoutingOfConsignment/country must be EQUAL to the first two characters of /*/Consignment/PlaceOfLoading/UN LOCODE
AND the last iteration of /*/Consignment/CountryOfRoutingOfConsignment/country
must be EQUAL to /*/Consignment/PlaceOfUnloading/country 
OR the last iteration of /*/Consignment/CountryOfRoutingOfConsignment/country must be EQUAL to the first two characters of /*/Consignment/PlaceOfUnloading/UN LOCODE</v>
      </c>
      <c r="D286" s="128"/>
    </row>
    <row r="287" spans="1:4" ht="127.5">
      <c r="A287" s="136" t="s">
        <v>4472</v>
      </c>
      <c r="B287" s="128" t="str">
        <f>VLOOKUP(A287,'[1]Rules and Conditions'!$B:$C,2,0)</f>
        <v xml:space="preserve">IF &lt;REPRESENTATIVE-SAFETY AND SECURITY IDENTIFICATION NUMBER.Identification number&gt; is NOT a valid EORI complying with the 
following pattern: &lt;xs:pattern value="[A-Z]{2}[\x21-\x7E]{1,15}"/&gt; 
AND &lt;TRANSIT OPERATION.Security&gt; is in SET {1, 3} 
THEN &lt;REPRESENTATIVE-SAFETY AND SECURITY IDENTIFICATION NUMBER.Identification number&gt; must be EORI complying with the following pattern: &lt;xs:pattern value="[A-Z]{2}[\x21-\x7E]{1,15}". 
Note: the validity of the EORI must be verified by the EU Member State in the European EOS ((Economic Operators Systems).
</v>
      </c>
      <c r="C287" s="128" t="str">
        <f>VLOOKUP(A287,'[1]Rules and Conditions'!$B:$D,3,0)</f>
        <v>IF (/*/Representative/SafetyAndSecurityIdentificationNumber/identificationNumber is NOT a valid EORI complying with the following pattern: &lt;xs:pattern value="[A-Z]{2}[\x21-\x7E]{1,15}"/&gt; 
AND /*/TransitOperation/security is in SET {1, 3} ) 
THEN /*/ Representative/SafetyAndSecurityIdentificationNumber/identificationNumber must be EORI complying with the following pattern: &lt;xs:pattern value="[A-Z]{2}[\x21-\x7E]{1,15}". 
Note: the validity of the EORI must be verified by the EU Member State in the European EOS ((Economic Operators Systems).</v>
      </c>
      <c r="D287" s="128"/>
    </row>
    <row r="288" spans="1:4" ht="76.5">
      <c r="A288" s="136" t="s">
        <v>4473</v>
      </c>
      <c r="B288" s="128" t="str">
        <f>VLOOKUP(A288,'[1]Rules and Conditions'!$B:$C,2,0)</f>
        <v>IF the last two characters of &lt;Message recipient&gt; are NOT in SET CL147 (CountryCustomsSecurityAgreementArea)
THEN &lt;CONSIGNMENT-PREVIOUS DOCUMENT.Type&gt; shall NOT be EQUAL to 'N355' (ENS)
ELSE IF &lt;TRANSIT OPERATION.Security&gt; is in SET {1, 3}
THEN at least one iteration of &lt;CONSIGNMENT-PREVIOUS DOCUMENT.Type&gt; must be EQUAL to 'N355' (ENS)</v>
      </c>
      <c r="C288" s="128" t="str">
        <f>VLOOKUP(A288,'[1]Rules and Conditions'!$B:$D,3,0)</f>
        <v xml:space="preserve">IF the last two characters of /*/messageRecipient are NOT in SET CL147
THEN /*/Consignment/PreviousDocument/type shall NOT be EQUAL to 'N355' (ENS)
ELSE IF /*/TransitOperation/security is in SET {1, 3}  
THEN at least one iteration of /*/Consignment/PreviousDocument/type must be EQUAL to 'N355' (ENS)
</v>
      </c>
      <c r="D288" s="128"/>
    </row>
    <row r="289" spans="1:4" ht="25.5">
      <c r="A289" s="136" t="s">
        <v>3249</v>
      </c>
      <c r="B289" s="128" t="str">
        <f>VLOOKUP(A289,'[1]Rules and Conditions'!$B:$C,2,0)</f>
        <v>This Data Item must include the same value as in the equivalent Data Item from the &lt;REQUESTING COUNTRY.Country&gt; (CCA70D)</v>
      </c>
      <c r="C289" s="128" t="str">
        <f>VLOOKUP(A289,'[1]Rules and Conditions'!$B:$D,3,0)</f>
        <v>The value of /CCA71D/RequestingCountry/country must be EQUAL to /CCA70D/RequestingCountry/country</v>
      </c>
      <c r="D289" s="128"/>
    </row>
    <row r="290" spans="1:4" ht="89.25">
      <c r="A290" s="163" t="s">
        <v>3259</v>
      </c>
      <c r="B290" s="128" t="str">
        <f>VLOOKUP(A290,'[1]Rules and Conditions'!$B:$C,2,0)</f>
        <v>This Data Item must include the same value as in &lt;CCA70D-REFERRAL REQUEST DETAILS.Referral request reference&gt;</v>
      </c>
      <c r="C290" s="128" t="str">
        <f>VLOOKUP(A290,'[1]Rules and Conditions'!$B:$D,3,0)</f>
        <v xml:space="preserve">/CCA71D/AdditionalInformationResponse/referralRequestReference must be EQUAL to /CCA70D/ReferralRequestDetails/referralRequestReference
/CCA13D/TransitOperation/referralRequestReference must be EQUAL to
/CCA70D/ReferralRequestDetails/referralRequestReference;
/CDA13D/TransitOperation/referralRequestReference must be EQUAL to
/CCA70D/ReferralRequestDetails/referralRequestReference.
</v>
      </c>
      <c r="D290" s="128"/>
    </row>
    <row r="291" spans="1:4" ht="38.25">
      <c r="A291" s="136" t="s">
        <v>4474</v>
      </c>
      <c r="B291" s="128" t="str">
        <f>VLOOKUP(A291,'[1]Rules and Conditions'!$B:$C,2,0)</f>
        <v>Data item &lt;INVALIDATION.Decision&gt; can contain 2 valid values:
 - '0' = 'No': Invalidation refused by Customs: Decision
 - '1' = 'Yes': Invalidation accepted by Customs: Decision</v>
      </c>
      <c r="C291" s="128" t="str">
        <f>VLOOKUP(A291,'[1]Rules and Conditions'!$B:$D,3,0)</f>
        <v>Data item /*/Invalidation/decision can contain 2 valid values:
 - '0' = 'No': Invalidation refused by Customs: Decision
 - '1' = 'Yes': Invalidation accepted by Customs: Decision</v>
      </c>
      <c r="D291" s="128"/>
    </row>
    <row r="292" spans="1:4" ht="76.5">
      <c r="A292" s="136" t="s">
        <v>173</v>
      </c>
      <c r="B292" s="128" t="str">
        <f>VLOOKUP(A292,'[1]Rules and Conditions'!$B:$C,2,0)</f>
        <v xml:space="preserve">IF &lt;CUSTOMS OFFICE OF EXIT FOR TRANSIT (DECLARED)&gt; is PRESENT 
THEN 
&lt;CUSTOMS OFFICE OF EXIT FOR TRANSIT (DECLARED). Reference number&gt; is NOT EQUAL to 
&lt;CUSTOMS OFFICE TRANSIT (DECLARED).Reference number&gt; AND is NOT EQUAL to &lt;CUSTOMS OFFICE OF DESTINATION (DECLARED).Reference number&gt; 
</v>
      </c>
      <c r="C292" s="128" t="str">
        <f>VLOOKUP(A292,'[1]Rules and Conditions'!$B:$D,3,0)</f>
        <v xml:space="preserve">IF /*/CustomsOfficeOfExitForTransitDeclared is PRESENT 
THEN 
/*/CustomsOfficeOfExitForTransitDeclared/referenceNumber is NOT EQUAL to 
/*/CustomsOfficeOfTransitDeclared/referenceNumber AND is NOT EQUAL to /*/CustomsOfficeOfDestinationDeclared/referenceNumber 
</v>
      </c>
      <c r="D292" s="128"/>
    </row>
    <row r="293" spans="1:4" ht="38.25">
      <c r="A293" s="136" t="s">
        <v>4475</v>
      </c>
      <c r="B293" s="128" t="str">
        <f>VLOOKUP(A293,'[1]Rules and Conditions'!$B:$C,2,0)</f>
        <v xml:space="preserve">&lt;TRANSPORT EQUIPMENT.Number of seals&gt; is EQUAL to the ‘maximum value of &lt;TRANSPORT EQUIPMENT-SEAL.Sequence number&gt;’ for THIS instance of Transport Equipment.
</v>
      </c>
      <c r="C293" s="128" t="str">
        <f>VLOOKUP(A293,'[1]Rules and Conditions'!$B:$D,3,0)</f>
        <v xml:space="preserve">/*/TransportEquipment/numberOfSeals is EQUAL to the ‘maximum value of
/*/TransportEquipment/Seal/sequenceNumber’ for THIS instance of Transport Equipment.
</v>
      </c>
      <c r="D293" s="128"/>
    </row>
    <row r="294" spans="1:4" ht="25.5">
      <c r="A294" s="136" t="s">
        <v>456</v>
      </c>
      <c r="B294" s="128" t="str">
        <f>VLOOKUP(A294,'[1]Rules and Conditions'!$B:$C,2,0)</f>
        <v>&lt;TRANSPORT EQUIPMENT-SEAL.Identifier&gt; is unique in the whole declaration.</v>
      </c>
      <c r="C294" s="128" t="str">
        <f>VLOOKUP(A294,'[1]Rules and Conditions'!$B:$D,3,0)</f>
        <v xml:space="preserve">/*/TransportEquipment/Seal/identifier is unique in the whole declaration.
</v>
      </c>
      <c r="D294" s="128"/>
    </row>
    <row r="295" spans="1:4" ht="38.25">
      <c r="A295" s="136" t="s">
        <v>4476</v>
      </c>
      <c r="B295" s="128" t="str">
        <f>VLOOKUP(A295,'[1]Rules and Conditions'!$B:$C,2,0)</f>
        <v>IF &lt;CUSTOMS OFFICE OF DEPARTURE.Entry indicator&gt; is EQUAL to '1' 
AND &lt;CUSTOMS OFFICE OF TRANSIT (DECLARED).Entry indicator&gt; is EQUAL to '1'
THEN &lt;CUSTOMS OFFICE OF TRANSIT (DECLARED).Re entry indicator&gt; must be EQUAL to '1'</v>
      </c>
      <c r="C295" s="128" t="str">
        <f>VLOOKUP(A295,'[1]Rules and Conditions'!$B:$D,3,0)</f>
        <v>IF /*/CustomsOfficeOfDeparture/entryIndicator is EQUAL to '1'
AND /*/CustomsOfficeOfTransitDeclared/entryIndicator is EQUAL to '1'
THEN /*/CustomsOfficeOfTransitDeclared/reEntryIndicator must be EQUAL to '1'</v>
      </c>
      <c r="D295" s="128"/>
    </row>
    <row r="296" spans="1:4" ht="38.25">
      <c r="A296" s="136" t="s">
        <v>4477</v>
      </c>
      <c r="B296" s="128" t="str">
        <f>VLOOKUP(A296,'[1]Rules and Conditions'!$B:$C,2,0)</f>
        <v>The sum of &lt;CUSTOMS OFFICE OF TRANSIT (DECLARED).Re entry indicator&gt; in the whole declaration must be EQUAL to the sum of  &lt;CUSTOMS OFFICE OF TRANSIT (DECLARED).Entry Indicator + &lt;CUSTOMS OFFICE OF DEPARTURE.Entry Indicator&gt; - 1</v>
      </c>
      <c r="C296" s="128" t="str">
        <f>VLOOKUP(A296,'[1]Rules and Conditions'!$B:$D,3,0)</f>
        <v>The sum of /*/CustomsOfficeOfTransitDeclared/reEntryIndicator in the whole declaration 
must be EQUAL to the sum of /*/CustomsOfficeOfTransitDeclared/entryIndicator + /*/CustomsOfficeOfDeparture/entryIndicator - 1</v>
      </c>
      <c r="D296" s="128"/>
    </row>
    <row r="297" spans="1:4" ht="38.25">
      <c r="A297" s="136" t="s">
        <v>228</v>
      </c>
      <c r="B297" s="128" t="str">
        <f>VLOOKUP(A297,'[1]Rules and Conditions'!$B:$C,2,0)</f>
        <v>IF &lt;TRANSIT OPERATION.Security&gt; is in SET {1,3}
THEN this D.I. must have an international phone number format as defined in ITU-T recommendation E.123 (02/2001). The format must be compliant with the pattern "^\\+(?:[0-9] ?){6,14}[0-9]$”</v>
      </c>
      <c r="C297" s="128" t="str">
        <f>VLOOKUP(A297,'[1]Rules and Conditions'!$B:$D,3,0)</f>
        <v>IF /*/TransitOperation/security is in SET {1,3}
THEN this D.I. must have an international phone number format as defined in ITU-T recommendation E.123 (02/2001). The format must be compliant with the pattern "^\\+(?:[0-9] ?){6,14}[0-9]$”</v>
      </c>
      <c r="D297" s="128"/>
    </row>
    <row r="298" spans="1:4" ht="63.75">
      <c r="A298" s="136" t="s">
        <v>4478</v>
      </c>
      <c r="B298" s="128" t="str">
        <f>VLOOKUP(A298,'[1]Rules and Conditions'!$B:$C,2,0)</f>
        <v xml:space="preserve">IF &lt;CUSTOMS OFFICE OF DEPARTURE.Entry indicator&gt; is EQUAL to '1'
THEN &lt;CUSTOMS OFFICE OF DEPARTURE.Reference number&gt; must have a role that is in SET CL056 (Role = 'ENT') AND the first two characters of &lt;CUSTOMS OFFICE OF DEPARTURE.Reference number&gt; must be in SET CL267 (CountryCodesOptin) 
</v>
      </c>
      <c r="C298" s="128" t="str">
        <f>VLOOKUP(A298,'[1]Rules and Conditions'!$B:$D,3,0)</f>
        <v xml:space="preserve">IF */CustomsOfficeOfDeparture/entryIndicator is EQUAL to '1'
THEN /*/CustomsOfficeOfDeparture/referenceNumber must have a role that is in SET CL056 (Role = 'ENT') AND the first two characters of /*/CustomsOfficeOfDeparture/referenceNumber must be in SET CL267 
</v>
      </c>
      <c r="D298" s="128"/>
    </row>
    <row r="299" spans="1:4" ht="76.5">
      <c r="A299" s="136" t="s">
        <v>4479</v>
      </c>
      <c r="B299" s="128" t="str">
        <f>VLOOKUP(A299,'[1]Rules and Conditions'!$B:$C,2,0)</f>
        <v xml:space="preserve">IF &lt;CUSTOMS OFFICE OF TRANSIT (DECLARED).Entry indicator is EQUAL to '1'
OR &lt;CUSTOMS OFFICE OF TRANSIT (DECLARED).Re-entry indicator&gt; is EQUAL to '1'
THEN &lt;CUSTOMS OFFICE OF TRANSIT (DECLARED).Reference number&gt; must have a role that is in SET CL056 (Role = 'ENT')
</v>
      </c>
      <c r="C299" s="128" t="str">
        <f>VLOOKUP(A299,'[1]Rules and Conditions'!$B:$D,3,0)</f>
        <v xml:space="preserve">IF (*/CustomsOfficeOfTransitDeclared/entryIndicator is EQUAL to '1'
OR */CustomsOfficeOfTransitDeclared/reEntryIndicator is EQUAL to '1')
THEN /*/CustomsOfficeOfTransitDeclared/referenceNumber must have a role that is in SET CL056 (Role = 'ENT') 
 </v>
      </c>
      <c r="D299" s="128"/>
    </row>
    <row r="300" spans="1:4" ht="25.5">
      <c r="A300" s="136" t="s">
        <v>4480</v>
      </c>
      <c r="B300" s="128" t="str">
        <f>VLOOKUP(A300,'[1]Rules and Conditions'!$B:$C,2,0)</f>
        <v>IF the declaration is submitted under simplified procedure AND the authorisation of which foresees the use of seals
THEN &lt;CONSIGNMENT-TRANSPORT EQUIPMENT.Number of seals&gt; is GREATER than '0'.</v>
      </c>
      <c r="C300" s="128" t="str">
        <f>VLOOKUP(A300,'[1]Rules and Conditions'!$B:$D,3,0)</f>
        <v>IF the declaration is submitted under simplified procedure AND the authorisation of which foresees the use of seals
THEN /*/Consignment/TransportEquipment/numberOfSeals&gt; is GREATER than '0'.</v>
      </c>
      <c r="D300" s="128"/>
    </row>
    <row r="301" spans="1:4" ht="63.75">
      <c r="A301" s="136" t="s">
        <v>4481</v>
      </c>
      <c r="B301" s="128" t="str">
        <f>VLOOKUP(A301,'[1]Rules and Conditions'!$B:$C,2,0)</f>
        <v>IF &lt;CONSIGNMENT-HOUSE CONSIGNMENT-CONSIGNMENT ITEM-PACKAGING.Number of packages&gt; is EQUAL to '0' (zero) 
THEN in this &lt;CONSIGNMENT-HOUSE CONSIGNMENT-CONSIGNMENT ITEM&gt; any other occurrence of &lt;CONSIGNMENT-HOUSE CONSIGNMENT-CONSIGNMENT ITEM-PACKAGING.Number of packages&gt; shall be EQUAL to '0' (zero).</v>
      </c>
      <c r="C301" s="128" t="str">
        <f>VLOOKUP(A301,'[1]Rules and Conditions'!$B:$D,3,0)</f>
        <v>IF /*/Consignment/HouseConsignment/ConsignmentItem/Packaging/numberOfPackages is EQUAL to '0' (zero) 
THEN in this /*/Consignment/HouseConsignment/ConsignmentItem any other occurrence of /*/Consignment/HouseConsignment/ConsignmentItem/Packaging /numberOfPackages shall be EQUAL to '0' (zero).</v>
      </c>
      <c r="D301" s="128"/>
    </row>
    <row r="302" spans="1:4" ht="76.5">
      <c r="A302" s="136" t="s">
        <v>922</v>
      </c>
      <c r="B302" s="128" t="str">
        <f>VLOOKUP(A302,'[1]Rules and Conditions'!$B:$C,2,0)</f>
        <v xml:space="preserve">IF &lt;CONSIGNMENT-HOUSE CONSIGNMENT-CONSIGNMENT ITEM-PACKAGING.Number of packages&gt; is EQUAL to '0' (zero)
THEN &lt;CONSIGNMENT-HOUSE CONSIGNMENT-CONSIGNMENT ITEM-PACKAGING.Type of packages&gt; shall not be in SET CL182 (KindOfPackagesUnpacked) for this data group &lt;CONSIGNMENT-HOUSE CONSIGNMENT-CONSIGNMENT ITEM&gt;.
</v>
      </c>
      <c r="C302" s="128" t="str">
        <f>VLOOKUP(A302,'[1]Rules and Conditions'!$B:$D,3,0)</f>
        <v xml:space="preserve">IF /*/Consignment/HouseConsignment/ConsignmentItem/Packaging/numberOfPackages is EQUAL to '0' (zero)
THEN /*/Consignment/HouseConsignment/ConsignmentItem/Packaging/typeOfPackages shall not be in SET CL182 for this data group /*/ Consignment/HouseConsignment/ConsignmentItem.
</v>
      </c>
      <c r="D302" s="128"/>
    </row>
    <row r="303" spans="1:4" ht="165.75">
      <c r="A303" s="136" t="s">
        <v>4482</v>
      </c>
      <c r="B303" s="128" t="str">
        <f>VLOOKUP(A303,'[1]Rules and Conditions'!$B:$C,2,0)</f>
        <v>IF &lt;CONSIGNMENT-HOUSE CONSIGNMENT-CONSIGNMENT ITEM-PACKAGING.Number of packages&gt; is EQUAL to '0' 
THEN 
      for THIS CONSIGNMENT ITEM 
      &lt;CONSIGNMENT-HOUSE CONSIGNMENT-CONSIGNMENT ITEM-COMMODITY-GOODS 
      MEASURE.Gross mass&gt; is EQUAL to '0'
AND
      for THIS HOUSE CONSIGNMENT at least one other CONSIGNMENT ITEM must exist with 
      &lt;CONSIGNMENT-HOUSE CONSIGNMENT-CONSIGNMENT ITEM-COMMODITY-GOODS 
      MEASURE.Gross mass&gt; having a value different from '0'
ELSE for THIS CONSIGNMENT ITEM 
      &lt;CONSIGNMENT-HOUSE CONSIGNMENT-CONSIGNMENT ITEM-COMMODITY-GOODS 
      MEASURE.Gross mass&gt; must be different from '0'.</v>
      </c>
      <c r="C303" s="128" t="str">
        <f>VLOOKUP(A303,'[1]Rules and Conditions'!$B:$D,3,0)</f>
        <v>IF /*/Consignment/HouseConsignment/ConsignmentItem/Packaging/numberOfPackages is EQUAL to '0' 
THEN 
      for THIS CONSIGNMENT ITEM
      /*/Consignment/HouseConsignment/ConsignmentItem/Commodity/GoodsMeasure/grossMass is 
      EQUAL to '0'
AND
      for THIS HOUSE CONSIGNMENT at least one other CONSIGNMENT ITEM must exist with
  /*/Consignment/HouseConsignment/ConsignmentItem/Commodity/GoodsMeasure/grossMass having a value different from '0'
ELSE for THIS CONSIGNMENT ITEM 
      /*/Consignment/HouseConsignment/ConsignmentItem/Commodity/GoodsMeasure/grossMass must be different from '0'.</v>
      </c>
      <c r="D303" s="128"/>
    </row>
    <row r="304" spans="1:4" ht="63.75">
      <c r="A304" s="136" t="s">
        <v>4483</v>
      </c>
      <c r="B304" s="128" t="str">
        <f>VLOOKUP(A304,'[1]Rules and Conditions'!$B:$C,2,0)</f>
        <v xml:space="preserve">IF &lt;CONSIGNMENT-HOUSE CONSIGNMENT-CONSIGNMENT ITEM-COMMODITY-GOODS MEASURE.Gross mass&gt; is GREATER THAN '0' (zero).
THEN &lt;CONSIGNMENT-HOUSE CONSIGNMENT-CONSIGNMENT ITEM-COMMODITY-GOODS MEASURE.Net mass&gt; must be LESS THAN OR EQUAL to &lt;CONSIGNMENT-HOUSE CONSIGNMENT-CONSIGNMENT ITEM-COMMODITY-GOODS MEASURE.Gross mass&gt;. </v>
      </c>
      <c r="C304" s="128" t="str">
        <f>VLOOKUP(A304,'[1]Rules and Conditions'!$B:$D,3,0)</f>
        <v>IF /*/Consignment/HouseConsignment/ConsignmentItem/Commodity/GoodsMeasure/grossMass is GREATER THAN '0' (zero)
THEN /*/Consignment/HouseConsignment/ConsignmentItem/Commodity/GoodsMeasure/netMass must be LESS THAN OR EQUAL to /*/Consignment/HouseConsignment/ConsignmentItem/Commodity/GoodsMeasure/grossMass.</v>
      </c>
      <c r="D304" s="128"/>
    </row>
    <row r="305" spans="1:4" ht="76.5">
      <c r="A305" s="136" t="s">
        <v>4484</v>
      </c>
      <c r="B305" s="128" t="str">
        <f>VLOOKUP(A305,'[1]Rules and Conditions'!$B:$C,2,0)</f>
        <v xml:space="preserve">Where &lt;CONSIGNMENT.Mode of transport at the border&gt; is EQUAL to '4' the (IATA/ICAO) flight number shall be indicated and shall have a format an..8:
  - an..3: mandatory prefix identifying the airline/operator
  - n..4: mandatory number of the flight
  - a1: optional suffix </v>
      </c>
      <c r="C305" s="128" t="str">
        <f>VLOOKUP(A305,'[1]Rules and Conditions'!$B:$D,3,0)</f>
        <v xml:space="preserve">Where /*/Consignment/modeOfTransportAtTheBorder is EQUAL to '4' the (IATA/ICAO) flight number shall be indicated and shall have a format an..8:
  - an..3: mandatory prefix identifying the airline/operator
  - n..4: mandatory number of the flight
  - a1: optional suffix
</v>
      </c>
      <c r="D305" s="128"/>
    </row>
    <row r="306" spans="1:4" ht="51">
      <c r="A306" s="136" t="s">
        <v>4485</v>
      </c>
      <c r="B306" s="128" t="str">
        <f>VLOOKUP(A306,'[1]Rules and Conditions'!$B:$C,2,0)</f>
        <v>IF &lt;GUARANTEE.Guarantee type&gt; is EQUAL to '4'
THEN the format of &lt;GUARANTEE-GUARANTEE REFERENCE.GRN&gt; is 'an24'
ELSE the format of &lt;GUARANTEE-GUARANTEE REFERENCE.GRN&gt; is 'an17'</v>
      </c>
      <c r="C306" s="128" t="str">
        <f>VLOOKUP(A306,'[1]Rules and Conditions'!$B:$D,3,0)</f>
        <v xml:space="preserve">IF /*/Guarantee/guaranteeType is EQUAL to '4'
THEN the format of /*/Guarantee/GuaranteeReference/GRN is 'an24'
ELSE the format of /*/Guarantee/GuaranteeReference/GRN is 'an17'
</v>
      </c>
      <c r="D306" s="128"/>
    </row>
    <row r="307" spans="1:4" ht="63.75">
      <c r="A307" s="136" t="s">
        <v>4486</v>
      </c>
      <c r="B307" s="128" t="str">
        <f>VLOOKUP(A307,'[1]Rules and Conditions'!$B:$C,2,0)</f>
        <v xml:space="preserve">IF &lt;TRANSIT OPERATION.Reduced dataset indicator&gt; is EQUAL to '1'
AND
&lt;CONSIGNMENT.Inland mode of transport&gt; is in SET {1, 2, 4} 
THEN 
at least one &lt;AUTHORISATION.Type&gt; is EQUAL to 'C524' </v>
      </c>
      <c r="C307" s="128" t="str">
        <f>VLOOKUP(A307,'[1]Rules and Conditions'!$B:$D,3,0)</f>
        <v xml:space="preserve">IF /*/TransitOperation/reducedDatasetIndicator&gt; is EQUAL to '1'
AND /*/Consignment/inlandModeOfTransport is in SET {1, 2, 4} 
THEN 
at least one /*/Authorisation/type is EQUAL to 'C524' </v>
      </c>
      <c r="D307" s="128"/>
    </row>
    <row r="308" spans="1:4" ht="76.5">
      <c r="A308" s="136" t="s">
        <v>4487</v>
      </c>
      <c r="B308" s="128" t="str">
        <f>VLOOKUP(A308,'[1]Rules and Conditions'!$B:$C,2,0)</f>
        <v>IF &lt;TRANSIT OPERATION.Reduced dataset indicator&gt; is EQUAL to '1'
AND
&lt;CONSIGNMENT.Inland mode of transport&gt; is in SET {1, 2, 4}  
THEN 
this Data Item includes at least one &lt;Authorisation number&gt; for a valid Authorisation for Reduced Data Set owned by the Holder of the Transit Procedure</v>
      </c>
      <c r="C308" s="128" t="str">
        <f>VLOOKUP(A308,'[1]Rules and Conditions'!$B:$D,3,0)</f>
        <v>IF /*/TransitOperation/reducedDatasetIndicator&gt; is EQUAL to '1'
AND /*/Consignment/inlandModeOfTransport is in SET {1, 2, 4}  
THEN 
this Data Item includes at least one &lt;Authorisation number&gt; for a valid Authorisation for Reduced Data Set owned by the Holder of the Transit Procedure</v>
      </c>
      <c r="D308" s="128"/>
    </row>
    <row r="309" spans="1:4" ht="102">
      <c r="A309" s="136" t="s">
        <v>4488</v>
      </c>
      <c r="B309" s="128" t="str">
        <f>VLOOKUP(A309,'[1]Rules and Conditions'!$B:$C,2,0)</f>
        <v>IF&lt;CONSIGNMENT-HOUSE CONSIGNMENT-CONSIGNMENT ITEM-PACKAGING.Number of Packages&gt; is EQUAL to '0' (zero) 
THEN for THIS HOUSE CONSIGNMENT at least one other CONSIGNMENT ITEM must exist with (the same &lt;CONSIGNMENT-HOUSE CONSIGNMENT-CONSIGNMENT ITEM-PACKAGING.Shipping marks&gt; AND with &lt;CONSIGNMENT-HOUSE CONSIGNMENT-CONSIGNMENT ITEM-PACKAGING.Number of packages&gt; having a value GREATER than '0' (zero) AND  
&lt;CONSIGNMENT-HOUSE CONSIGNMENT-CONSIGNMENT ITEM-PACKAGING.Type of packages&gt; having a value NOT IN SET {CL181(KindOfPackagesBulk), CL182(KindOfPackagesUnpacked)}).</v>
      </c>
      <c r="C309" s="128" t="str">
        <f>VLOOKUP(A309,'[1]Rules and Conditions'!$B:$D,3,0)</f>
        <v>IF /*/Consignment/HouseConsignment/ConsignmentItem/Packaging/numberOfPackages is EQUAL to '0' (zero) 
THEN for THIS HOUSE CONSIGNMENT at least one other CONSIGNMENT ITEM must exist with (the same /*/Consignment/HouseConsignment/ConsignmentItem/Packaging/shippingMarks AND with /*/Consignment/HouseConsignment/ConsignmentItem/Packaging/numberOfPackages having a value GREATER than '0' zero) AND /*/Consignment/HouseConsignment/ConsignmentItem/Packaging/typeOfPackages having a value NOT IN SET {CL181, CL182}).</v>
      </c>
      <c r="D309" s="128"/>
    </row>
    <row r="310" spans="1:4" ht="102">
      <c r="A310" s="136" t="s">
        <v>1990</v>
      </c>
      <c r="B310" s="128" t="str">
        <f>VLOOKUP(A310,'[1]Rules and Conditions'!$B:$C,2,0)</f>
        <v>IF&lt;CONSIGNMENT-HOUSE CONSIGNMENT-CONSIGNMENT ITEM-PACKAGING.Number of Packages&gt; is EQUAL to '0' (zero) 
THEN for THIS HOUSE CONSIGNMENT at least one other CONSIGNMENT ITEM must exist with (the same &lt;CONSIGNMENT-HOUSE CONSIGNMENT-CONSIGNMENT ITEM-PACKAGING.Shipping marks&gt; AND with &lt;CONSIGNMENT-HOUSE CONSIGNMENT-CONSIGNMENT ITEM-PACKAGING.Number of packages&gt; having a value GREATER than '0' (zero) AND  
&lt;CONSIGNMENT-HOUSE CONSIGNMENT-CONSIGNMENT ITEM-PACKAGING.Type of packages&gt; having a value NOT IN SET {CL181(KindOfPackagesBulk), CL182(KindOfPackagesUnpacked)}).</v>
      </c>
      <c r="C310" s="128" t="str">
        <f>VLOOKUP(A310,'[1]Rules and Conditions'!$B:$D,3,0)</f>
        <v>IF /*/Consignment/HouseConsignment/ConsignmentItem/Packaging/numberOfPackages is EQUAL to '0' (zero) 
THEN for THIS HOUSE CONSIGNMENT at least one other CONSIGNMENT ITEM must exist with (the same /*/Consignment/HouseConsignment/ConsignmentItem/Packaging/shippingMarks AND with /*/Consignment/HouseConsignment/ConsignmentItem/Packaging/numberOfPackages having a value GREATER than '0' zero) AND /*/Consignment/HouseConsignment/ConsignmentItem/Packaging/typeOfPackages having a value NOT IN SET {CL181, CL182}).</v>
      </c>
      <c r="D310" s="128"/>
    </row>
    <row r="311" spans="1:4" ht="127.5">
      <c r="A311" s="136" t="s">
        <v>4489</v>
      </c>
      <c r="B311" s="128" t="str">
        <f>VLOOKUP(A311,'[1]Rules and Conditions'!$B:$C,2,0)</f>
        <v>IF (&lt;CC015C-TRANSIT OPERATION.Security&gt; (the transit declaration includes ENS data for safety and security purposes [only]) is EQUAL to '1' OR &lt;CCA15D-TRANSIT OPERATION.Security&gt; is EQUAL to '1')
THEN the 17th character of MRN is EQUAL to 'L'
ELSE IF &lt;TRANSIT OPERATION.Security&gt; (the transit declaration includes EXS data for safety and security purposes [only]) is EQUAL to '2'
THEN the 17th character of MRN is EQUAL to 'K'
ELSE IF &lt;TRANSIT OPERATION.Security&gt; (the transit declaration includes ENS and EXS data for safety and security purposes [only]) is EQUAL to '3' 
THEN the 17th character of MRN is EQUAL to 'M'
ELSE the 17th character of MRN is EQUAL to 'J'</v>
      </c>
      <c r="C311" s="128" t="str">
        <f>VLOOKUP(A311,'[1]Rules and Conditions'!$B:$D,3,0)</f>
        <v>IF (/CC015C/TransitOperation/security (the transit declaration includes ENS data for safety and security purposes [only]) is EQUAL to '1' OR CCA15D/TransitOperation/security is EQUAL to '1')
THEN the 17th character of MRN is EQUAL to 'L'
ELSE IF /*/TransitOperation/security (the transit declaration includes EXS data for safety and security purposes [only]) is EQUAL to '2'
THEN the 17th character of MRN is EQUAL to 'K'
ELSE IF */TransitOperation/security (the transit declaration includes ENS and EXS data for safety and security purposes [only]) is EQUAL to '3'
THEN the 17th character of MRN is EQUAL to 'M'
ELSE the 17th character of MRN is EQUAL to 'J'</v>
      </c>
      <c r="D311" s="128"/>
    </row>
    <row r="312" spans="1:4" ht="51">
      <c r="A312" s="136" t="s">
        <v>4304</v>
      </c>
      <c r="B312" s="128" t="str">
        <f>VLOOKUP(A312,'[1]Rules and Conditions'!$B:$C,2,0)</f>
        <v xml:space="preserve">The Data Item &lt;CONSIGNMENT-HOUSE CONSIGNMENT-PREVIOUS DOCUMENT. Reference Number&gt; must include a valid ‘Export declaration’ or an ‘Export and exit summary declaration’ or a ‘Dispatch of goods in relation with special fiscal territories’.
</v>
      </c>
      <c r="C312" s="128" t="str">
        <f>VLOOKUP(A312,'[1]Rules and Conditions'!$B:$D,3,0)</f>
        <v xml:space="preserve">The Data Item /*/Consignment/HouseConsignment/PreviousDocument/referenceNumber must include a valid export MRN. The 17th character must be in SET {A, B, E}.
</v>
      </c>
      <c r="D312" s="128"/>
    </row>
    <row r="313" spans="1:4" ht="25.5">
      <c r="A313" s="136" t="s">
        <v>2442</v>
      </c>
      <c r="B313" s="128" t="str">
        <f>VLOOKUP(A313,'[1]Rules and Conditions'!$B:$C,2,0)</f>
        <v>IF the last two characters of &lt;Message sender&gt; is in SET CL167 (CountryCodesOptout)  
THEN the value &lt;FUNCTIONAL ERROR.Error code&gt; must be in SET CL180 (AES/NCTSP5FunctionalErrorCodes)</v>
      </c>
      <c r="C313" s="128" t="str">
        <f>VLOOKUP(A313,'[1]Rules and Conditions'!$B:$D,3,0)</f>
        <v>IF the last two characters of /*/messageSender is in SET CL167
THEN the value of /*/FunctionalError/errorCode must be in SET CL180</v>
      </c>
      <c r="D313" s="128"/>
    </row>
    <row r="314" spans="1:4" ht="63.75">
      <c r="A314" s="136" t="s">
        <v>2975</v>
      </c>
      <c r="B314" s="128" t="str">
        <f>VLOOKUP(A314,'[1]Rules and Conditions'!$B:$C,2,0)</f>
        <v xml:space="preserve">IF &lt;CONSIGNMENT-TRANSPORT EQUIPMENT.Container identification number&gt; is NOT PRESENT
THEN the value '0' (zero) is not valid for &lt;CONSIGNMENT-TRANSPORT
EQUIPMENT.Number of seals&gt;
</v>
      </c>
      <c r="C314" s="128" t="str">
        <f>VLOOKUP(A314,'[1]Rules and Conditions'!$B:$D,3,0)</f>
        <v xml:space="preserve">IF /*/Consignment/TransportEquipment/containerIdentificationNumber is NOT PRESENT
THEN the value '0' (zero) is not valid for
/*/Consignment/TransportEquipment/numberOfSeals
</v>
      </c>
      <c r="D314" s="128"/>
    </row>
    <row r="315" spans="1:4" ht="153">
      <c r="A315" s="136" t="s">
        <v>4490</v>
      </c>
      <c r="B315" s="128" t="str">
        <f>VLOOKUP(A315,'[1]Rules and Conditions'!$B:$C,2,0)</f>
        <v xml:space="preserve">IF &lt;CONSIGNMENT.Inland mode of transport&gt; is in SET {1,2,3,4,8} 
THEN 
       IF &lt;CONSIGNMENT-DEPARTURE TRANSPORT MEANS&gt; is PRESENT 
       THEN  
              the first digit of &lt;CONSIGNMENT-DEPARTURE TRANSPORT MEANS.Type of 
              identification&gt; shall be EQUAL to &lt;CONSIGNMENT.Inland mode of transport&gt; 
       ELSE IF &lt;CONSIGNMENT-HOUSE CONSIGNMENT-DEPARTURE TRANSPORT 
       MEANS&gt; is PRESENT 
       THEN  
              the first digit of &lt;CONSIGNMENT-HOUSE CONSIGNMENT-DEPARTURE 
              TRANSPORT MEANS.Type of identification&gt; shall be EQUAL to 
              &lt;CONSIGNMENT.Inland mode of transport&gt; </v>
      </c>
      <c r="C315" s="128" t="str">
        <f>VLOOKUP(A315,'[1]Rules and Conditions'!$B:$D,3,0)</f>
        <v xml:space="preserve">IF /*/Consignment/inlandModeOfTransport is in SET {1,2,3,4,8} 
THEN 
      IF /*/Consignment/DepartureTransportMeans is PRESENT 
      THEN  
            the first digit of /*/Consignment/DepartureTransportMeans/typeOfIdentification shall be 
            EQUAL to /*/Consignment/inlandModeOfTransport 
      ELSE IF /*/Consignment/HouseConsignment/DepartureTransportMeans is PRESENT 
      THEN  
            the first digit of 
             /*/Consignment/HouseConsignment/DepartureTransportMeans/typeOfIdentification 
             shall be EQUAL to /*/Consignment/inlandModeOfTransport 
</v>
      </c>
      <c r="D315" s="128"/>
    </row>
    <row r="316" spans="1:4" ht="114.75">
      <c r="A316" s="136" t="s">
        <v>531</v>
      </c>
      <c r="B316" s="128" t="str">
        <f>VLOOKUP(A316,'[1]Rules and Conditions'!$B:$C,2,0)</f>
        <v>IF &lt;CONSIGNMENT-DEPARTURE TRANSPORT MEANS&gt; is PRESENT AND 
&lt;CONSIGNMENT-DEPARTURE TRANSPORT MEANS.Type of identification&gt; is in SET {10,20,21,30,31,40,41,80}
THEN &lt; CONSIGNMENT-DEPARTURE TRANSPORT MEANS.Identification number&gt; shall not contain lowercase letters
ELSE IF &lt;CONSIGNMENT-HOUSE CONSIGNMENT-DEPARTURE TRANSPORT MEANS&gt; is PRESENT AND &lt;CONSIGNMENT- HOUSE CONSIGNMENT-DEPARTURE TRANSPORT MEANS.Type of identification&gt; is in SET {10,20,21,30,31,40,41,80}
THEN &lt; CONSIGNMENT- HOUSE CONSIGNMENT-DEPARTURE TRANSPORT MEANS.Identification number&gt; shall not contain lowercase letters</v>
      </c>
      <c r="C316" s="128" t="str">
        <f>VLOOKUP(A316,'[1]Rules and Conditions'!$B:$D,3,0)</f>
        <v xml:space="preserve">IF /*/Consignment/DepartureTransportMeans is PRESENT AND /*/Consignment/DepartureTransportMeans/typeofIdentification is in SET {10,20,21,30,31,40,41,80}
THEN /*/Consignment/DepartureTransportMeans/IdentificationNumber shall not contain lowercase letters
ELSE IF /*/Consignment/HouseConsignment/DepartureTransportMeans is PRESENT AND /*/Consignment/HouseConsignment/DepartureTransportMeans/typeofIdentification is in SET {10,20,21,30,31,40,41,80}
THEN /*/Consignment/HouseConsignment/DepartureTransportMeans/IdentificationNumber shall not contain lowercase letters
</v>
      </c>
      <c r="D316" s="128"/>
    </row>
    <row r="317" spans="1:4" ht="102">
      <c r="A317" s="136" t="s">
        <v>4491</v>
      </c>
      <c r="B317" s="128" t="str">
        <f>VLOOKUP(A317,'[1]Rules and Conditions'!$B:$C,2,0)</f>
        <v xml:space="preserve">IF &lt;CONSIGNMENT.Inland mode of transport&gt; is EQUAL to '3'
THEN the first data group iteration &lt;Consignment-Departure Transport Means.Type of identification&gt; must be EQUAL to '30';
IF &lt;CONSIGNMENT.Inland mode of transport&gt; is EQUAL to '3'
AND &lt;CONSIGNMENT-DEPARTURE TRANSPORT MEANS&gt; is PRESENT
THEN for THIS House Consignment, the first data group iteration &lt;CONSIGNMENT-HOUSE CONSIGNMENT-DEPARTURE TRANSPORT MEANS.Type of identification&gt; must be EQUAL to '30'
</v>
      </c>
      <c r="C317" s="128" t="str">
        <f>VLOOKUP(A317,'[1]Rules and Conditions'!$B:$D,3,0)</f>
        <v xml:space="preserve">IF /*/Consignment/inlandModeOfTransport is EQUAL to '3'
THEN the first data group iteration /*/Consignment/DepartureTransportMeans/typeOfIdentification must be EQUAL to '30';
IF /*/Consignment/inlandModeOfTransport is EQUAL to '3'
AND /*/Consignment/HouseConsignment/DepartureTransportMeans is PRESENT
THEN for THIS HouseConsignment, the first data group iteration   /*/Consignment/HouseConsignment/DepartureTransportMeans/typeOfIdentification must be EQUAL to '30'.
</v>
      </c>
      <c r="D317" s="128"/>
    </row>
    <row r="318" spans="1:4" ht="178.5">
      <c r="A318" s="136" t="s">
        <v>4492</v>
      </c>
      <c r="B318" s="128" t="str">
        <f>VLOOKUP(A318,'[1]Rules and Conditions'!$B:$C,2,0)</f>
        <v>IF &lt;CONSIGNMENT.Inland mode of transport&gt; is EQUAL to '3'
THEN 
         IF the multiplicity of the data group &lt;CONSIGNMENT-DEPARTURE TRANSPORT 
          MEANS&gt; is more than 1x
          THEN the iteration 2 and the iteration 3 (if present) of the data group 
         &lt;CONSIGNMENT-DEPARTURE TRANSPORT MEANS&gt; must include 
         &lt;CONSIGNMENT-DEPARTURE TRANSPORT MEANS.Type of identification&gt; 
          that is EQUAL to '31'
          ELSE IF the multiplicity of the data group &lt;CONSIGNMENT-HOUSE 
          CONSIGNMENT- DEPARTURE TRANSPORT MEANS&gt; is more than 1x
          THEN the iteration 2 and the iteration 3 (if present) of the data group 
          &lt;CONSIGNMENT- HOUSE CONSIGNMENT-DEPARTURE TRANSPORT 
          MEANS&gt; must include &lt;CONSIGNMENT-HOUSE CONSIGNMENT- 
          DEPARTURE TRANSPORT MEANS.Type of identification&gt; that is EQUAL to '31'</v>
      </c>
      <c r="C318" s="128" t="str">
        <f>VLOOKUP(A318,'[1]Rules and Conditions'!$B:$D,3,0)</f>
        <v>IF /*/Consignment/inlandModeOfTransport is EQUAL to '3'
THEN 
       IF the multiplicity of the data group /*/Consignment/DepartureTransportMeans is 
        more than 1x
        THEN the iteration 2 and the iteration 3 (if present) of the data group 
         /*/Consignment/DepartureTransportMeans must include 
        /*/Consignment/DepartureTransportMeans/typeOfIdentification that is EQUAL to 
        '31'
        ELSE IF the multiplicity of the data group 
        /*/Consignment/HouseConsignment/DepartureTransportMeans is more than 1x
        THEN the iteration 2 and the iteration 3 (if present) of the data group 
        /*/Consignment/HouseConsignment/DepartureTransportMeans must include 
        /*/Consignment/HouseConsignment/DepartureTransportMeans/typeOfIdentification 
        that is EQUAL to '31'</v>
      </c>
      <c r="D318" s="128"/>
    </row>
    <row r="319" spans="1:4" ht="102">
      <c r="A319" s="136" t="s">
        <v>541</v>
      </c>
      <c r="B319" s="128" t="str">
        <f>VLOOKUP(A319,'[1]Rules and Conditions'!$B:$C,2,0)</f>
        <v>IF &lt;CUSTOMS OFFICE OF DEPARTURE.Entry indicator&gt; is EQUAL to '1' 
THEN the first two characters of &lt;CUSTOMS OFFICE OF DEPARTURE.Reference number&gt; must be listed in &lt;CONSIGNMENT-COUNTRY OF ROUTING OF CONSIGNMENT.Country&gt;.
IF &lt;CUSTOMS OFFICE OF TRANSIT (DECLARED).Entry indicator&gt; is EQUAL to '1' 
OR &lt;CUSTOMS OFFICE OF TRANSIT (DECLARED).Re-entry indicator&gt; is EQUAL to '1' 
THEN the first two characters of &lt;CUSTOMS OFFICE OF TRANSIT (DECLARED).Reference number&gt; must be listed in &lt;CONSIGNMENT-COUNTRY OF ROUTING OF CONSIGNMENT.Country&gt;.</v>
      </c>
      <c r="C319" s="128" t="str">
        <f>VLOOKUP(A319,'[1]Rules and Conditions'!$B:$D,3,0)</f>
        <v>IF /*/CustomsOfficeOfDeparture/entryIndicator is EQUAL to '1' 
THEN the first two characters of /*/CustomsOfficeOfDeparture/referenceNumber must be listed in /*/Consignment/CountryOfRoutingOfConsignment/country.
IF /*/CustomsOfficeOfTransitDeclared/entryIndicator is EQUAL to '1'
OR /*/CustomsOfficeOfTransitDeclared/Re-entryIndicator is EQUAL to '1'
THEN the first two characters of /*/CustomsOfficeOfTransitDeclared/referenceNumber
must be listed in /*/Consignment/CountryOfRoutingOfConsignment/country.</v>
      </c>
      <c r="D319" s="128"/>
    </row>
    <row r="320" spans="1:4" ht="409.5">
      <c r="A320" s="136" t="s">
        <v>4493</v>
      </c>
      <c r="B320" s="128" t="str">
        <f>VLOOKUP(A320,'[1]Rules and Conditions'!$B:$C,2,0)</f>
        <v>IF &lt;CONSIGNMENT-HOUSE CONSIGNMENT-CONSIGNOR&gt; is PRESENT for all &lt;CONSIGNMENT-HOUSE CONSIGNMENT&gt; 
THEN at least one occurrence of &lt;CONSIGNMENT-HOUSE CONSIGNMENT-CONSIGNOR&gt; must be different from the others;
IF &lt;CONSIGNMENT-HOUSE CONSIGNMENT-CONSIGNEE&gt; is PRESENT for all &lt;CONSIGNMENT-HOUSE CONSIGNMENT&gt; 
THEN at least one occurrence of &lt;CONSIGNMENT-HOUSE CONSIGNMENT-CONSIGNEE&gt; must be different from the others;
IF &lt;CONSIGNMENT-HOUSE CONSIGNMENT-DEPARTURE TRANSPORT MEANS&gt; is PRESENT for all &lt;CONSIGNMENT-HOUSE CONSIGNMENT&gt; 
THEN at least one occurrence of &lt;CONSIGNMENT-HOUSE CONSIGNMENT-DEPARTURE TRANSPORT MEANS&gt; must be different from the others;
IF &lt;CONSIGNMENT-HOUSE CONSIGNMENT- TRANSPORT CHARGES&gt; is PRESENT for all &lt;CONSIGNMENT-HOUSE CONSIGNMENT&gt;
THEN at least one occurrence of &lt;CONSIGNMENT-HOUSE CONSIGNMENT- TRANSPORT CHARGES&gt; must be different from the others; 
IF &lt;CONSIGNMENT-HOUSE CONSIGNMENT.Reference number UCR&gt; is PRESENT for all &lt;CONSIGNMENT-HOUSE CONSIGNMENT&gt; 
THEN at least one occurrence of &lt;CONSIGNMENT-HOUSE CONSIGNMENT.Reference number UCR&gt; must be different from the others;
IF &lt;CONSIGNMENT-HOUSE CONSIGNMENT.Country of dispatch&gt; is PRESENT for all &lt;CONSIGNMENT-HOUSE CONSIGNMENT&gt; 
THEN at least one occurrence of &lt;CONSIGNMENT-HOUSE CONSIGNMENT.Country of dispatch&gt; must be different from the others;
IF &lt;CONSIGNMENT-HOUSE CONSIGNMENT.Country of destination&gt; is PRESENT for all &lt;CONSIGNMENT-HOUSE CONSIGNMENT&gt;
THEN at least one occurrence of &lt;CONSIGNMENT-HOUSE CONSIGNMENT.Country of destination&gt; must be different from the others.</v>
      </c>
      <c r="C320" s="128" t="str">
        <f>VLOOKUP(A320,'[1]Rules and Conditions'!$B:$D,3,0)</f>
        <v>IF /*/Consignment/HouseConsignment/Consignor is PRESENT for all /*/Consignment/HouseConsignment/ 
THEN at least one occurrence of /*/Consignment/HouseConsignment/Consignor must be different from the others;
IF /*/Consignment/HouseConsignment/Consignee is PRESENT for all /*/Consignment/HouseConsignment/ 
THEN at least one occurrence of /*/Consignment/HouseConsignment/Consignee must be different from the others;
IF /*/Consignment/HouseConsignment/DepartureTransportMeans is PRESENT for all /*/Consignment/HouseConsignment 
THEN at least one occurrence of /*/Consignment/HouseConsignment/DepartureTransportMeans must be different from the others;
IF /*/Consignment/HouseConsignment/TransportCharges is PRESENT for all /*/Consignment/HouseConsignment
THEN at least one occurrence of /*/Consignment/HouseConsignment/TransportCharges must be different from the others;
IF /*/Consignment/HouseConsignment/referenceNumberUCR is PRESENT for all /*/Consignment/HouseConsignment/ 
THEN at least one occurrence of /*/Consignment/HouseConsignment/referenceNumberUCR must be different from the others;
IF /*/Consignment/HouseConsignment/countryOfDispatch is PRESENT for all /*/Consignment/HouseConsignment/ 
THEN at least one occurrence of /*/Consignment/HouseConsignment/countryOfDispatch must be different from the others;
IF /*/Consignment/HouseConsignment/countryOfDestination is PRESENT for all /*/Consignment/HouseConsignment/
THEN at least one occurrence of /*/Consignment/HouseConsignment/countryOfDestination must be different from the others.</v>
      </c>
      <c r="D320" s="128"/>
    </row>
    <row r="321" spans="1:4" ht="216.75">
      <c r="A321" s="136" t="s">
        <v>4494</v>
      </c>
      <c r="B321" s="128" t="str">
        <f>VLOOKUP(A321,'[1]Rules and Conditions'!$B:$C,2,0)</f>
        <v xml:space="preserve">IF &lt;CONSIGNMENT-HOUSE CONSIGNMENT-CONSIGNMENT ITEM.Country of dispatch&gt; is PRESENT for all 
             &lt;CONSIGNMENT-HOUSE CONSIGNMENT-CONSIGNMENT ITEM&gt; 
THEN at least one occurrence of &lt;CONSIGNMENT-HOUSE CONSIGNMENT-CONSIGNMENT ITEM.Country 
              of dispatch&gt; must be different from the others; 
IF &lt;CONSIGNMENT-HOUSE CONSIGNMENT-CONSIGNMENT ITEM.Country of destination&gt; is PRESENT for 
              all &lt;CONSIGNMENT-HOUSE CONSIGNMENT-CONSIGNMENT ITEM&gt; 
THEN at least one occurrence of &lt;CONSIGNMENT-HOUSE CONSIGNMENT-CONSIGNMENT ITEM.Country 
              of destination&gt; must be different from the others; 
IF &lt;CONSIGNMENT-HOUSE CONSIGNMENT-CONSIGNMENT ITEM.Reference number UCR&gt; is PRESENT for 
              all &lt;CONSIGNMENT-HOUSE CONSIGNMENT-CONSIGNMENT ITEM&gt; 
THEN at least one occurrence of &lt;CONSIGNMENT-HOUSE CONSIGNMENT-CONSIGNMENT ITEM.Reference 
              number UCR&gt; must be different from the others; 
IF &lt;CONSIGNMENT-HOUSE CONSIGNMENT-CONSIGNMENT ITEM. Declaration type &gt; is PRESENT for all 
              &lt;CONSIGNMENT-HOUSE CONSIGNMENT-CONSIGNMENT ITEM&gt; 
THEN at least one occurrence of &lt;CONSIGNMENT-HOUSE CONSIGNMENT-CONSIGNMENT 
              ITEM.Declaration type&gt; must be different from the others. 
</v>
      </c>
      <c r="C321" s="128" t="str">
        <f>VLOOKUP(A321,'[1]Rules and Conditions'!$B:$D,3,0)</f>
        <v xml:space="preserve">IF /*/Consignment/HouseConsignment/ConsignmentItem/countryOfDispatch is PRESENT for all 
           /*/Consignment/HouseConsignment/ConsignmentItem 
THEN at least one occurrence of 
           /*/Consignment/HouseConsignment/ConsignmentItem/countryOfDispatch must be different from the others; 
IF /*/Consignment/HouseConsignment/ConsignmentItem/countryOfDestination is PRESENT for all 
          /*/Consignment/HouseConsignment/ConsignmentItem 
THEN at least one occurrence of 
         /*/Consignment/HouseConsignment/ConsignmentItem/countryOfDestination must be different from the others; 
IF /*/Consignment/HouseConsignment/ConsignmentItem/referenceNumberUCR is PRESENT for all 
         /*/Consignment/HouseConsignment/ConsignmentItem 
THEN at least one occurrence of 
         /*/Consignment/HouseConsignment/ConsignmentItem/referenceNumberUCR must be different from the others; 
IF /*/Consignment/HouseConsignment/ConsignmentItem/declarationType is PRESENT for all 
        /*/Consignment/HouseConsignment/ConsignmentItem 
THEN at least one occurrence of 
        /*/Consignment/HouseConsignment/ConsignmentItem/declarationType must be different from the others 
</v>
      </c>
      <c r="D321" s="128"/>
    </row>
    <row r="322" spans="1:4" ht="409.5">
      <c r="A322" s="136" t="s">
        <v>1028</v>
      </c>
      <c r="B322" s="128" t="str">
        <f>VLOOKUP(A322,'[1]Rules and Conditions'!$B:$C,2,0)</f>
        <v>IF (the Data Item &lt;CCA13D-TRANSIT OPERATION.Amendment type flag&gt; is EQUAL to ‘1' AND the movement is in state “Guarantee under amendment”)
     (i.e. the message CCA13D is used for amending the Guarantee previously declared while the movement is in state “Guarantee under amendment”)
THEN
the only difference between this CCA13D and the CCA15D (or the previous CCA13D) must be located in the Data Group &lt;GUARANTEE&gt;
ELSE
     IF (the Data Item &lt;TRANSIT OPERATION.Amendment type flag&gt; is EQUAL to ‘0' AND the movement IS NOT IN STATE “Guarantee under amendment”)
     THEN 
IF (the Data Item &lt;CCA13D-TRANSIT OPERATION.Specific circumstance indicator&gt; is EQUAL to “F34” AND the Data Item &lt;CC928D-ENS OPERATION. ENS MRN&gt; is PRESENT) 
     THEN 
		all the Data Groups and Data Items of the original declaration can be amended, with the exception of the following Data Groups:
				- &lt;HOLDER OF THE TRANSIT PROCEDURE&gt;
				- &lt;REPRESENTATIVE&gt;
				- &lt;CUSTOMS OFFICE OF DEPARTURE&gt;
            and the exception of the following Data Items:
				- &lt;TRANSIT OPERATION.Additional declaration type&gt;
				- &lt;TRANSIT OPERATION.Declaration type&gt;
				- &lt;TRANSIT OPERATION.MRN&gt;
				- &lt;TRANSIT OPERATION.LRN&gt;
				- &lt;TRANSIT OPERATION.Specific circumstance indicator&gt;
				- &lt;CONSIGNMENT - HOUSE CONSIGNMENT - CONSIGNMENT ITEM-COMMODITY-COMMODITY CODE.Harmonized system sub heading code&gt;
				- &lt;TRANSIT OPERATION.Security&gt;
				- &lt;CONSIGNMENT.Mode of transport at the border&gt;
				- &lt;CONSIGNMENT-CARRIER.Identification number&gt;
				- &lt;CONSIGNMENT-HOUSE CONSIGNMENT-CONSIGNMENT ITEM.Goods item number&gt;
				- &lt;CONSIGNMENT- ACTIVE BORDER TRANSPORT MEANS.Identification number&gt;
				- &lt;CONSIGNMENT - HOUSE CONSIGNMENT - TRANSPORT DOCUMENT.Reference number&gt;
				- &lt;CUSTOMS OFFICE OF TRANSIT.Entry indicator&gt;
				- &lt;CUSTOMS OFFICE OF TRANSIT.Reference number&gt; in the iteration where &lt;CUSTOMS OFFICE OF TRANSIT.Entry indicator&gt; IS EQUAL to '1'
		ELSE IF (the Data Item &lt;CCA13D-TRANSIT OPERATION.Specific circumstance indicator&gt; is EQUAL to “F50” AND the Data Item &lt;CC928D-ENS OPERATION.ENS MRN&gt; is PRESENT) 
		THEN
			all the Data Groups and Data Items of the original declaration can be amended, with the exception of the following Data Groups:
				- &lt;HOLDER OF THE TRANSIT PROCEDURE&gt;
				- &lt;REPRESENTATIVE&gt;
				- &lt;CUSTOMS OFFICE OF DEPARTURE&gt;
            and the exception of the following Data Items:
				- &lt;TRANSIT OPERATION.Additional declaration type&gt;
				- &lt;TRANSIT OPERATION.Declaration type&gt;
				- &lt;TRANSIT OPERATION.MRN&gt;
				- &lt;TRANSIT OPERATION.LRN&gt;
				- &lt;TRANSIT OPERATION.Specific circumstance indicator&gt;
				- &lt;CONSIGNMENT-HOUSE CONSIGNMENT-CONSIGNMENT ITEM-COMMODITY-COMMODITY CODE.Harmonized system sub heading code&gt;
				- &lt;TRANSIT OPERATION.Security&gt;
				- &lt;CONSIGNMENT.Mode of transport at the border&gt;
				- &lt;CONSIGNMENT-CARRIER.Identification number&gt;
				- &lt;CONSIGNMENT-HOUSE CONSIGNMENT-CONSIGNMENT ITEM.Goods item number&gt;
				- &lt;CONSIGNMENT-ACTIVE BORDER TRANSPORT MEANS.Identification number&gt;
				- &lt;CONSIGNMENT-HOUSE CONSIGNMENT-TRANSPORT DOCUMENT.Reference number&gt;
				- &lt;CONSIGNMENT-TRANSPORT DOCUMENT.Reference number&gt;
				- &lt;CUSTOMS OFFICE OF TRANSIT.Entry indicator&gt;
				- &lt;CUSTOMS OFFICE OF TRANSIT.Reference number&gt; in the iteration where &lt;CUSTOMS OFFICE OF TRANSIT.Entry indicator&gt; IS EQUAL to '1'
		ELSE IF (the Data Item &lt;CCA13D-TRANSIT OPERATION.Specific circumstance indicator&gt; is EQUAL to “F51” AND the Data Item &lt;CC928D-ENS OPERATION.ENS MRN&gt; is PRESENT)  
		THEN
			all the Data Groups and Data Items of the original declaration can be amended, with the exception of the following Data Groups:
				- &lt;HOLDER OF THE TRANSIT PROCEDURE&gt;
				- &lt;REPRESENTATIVE&gt;
				- &lt;CUSTOMS OFFICE OF DEPARTURE&gt;
            and the exception of the following Data Items:
				- &lt;TRANSIT OPERATION.Additional declaration type&gt;
				- &lt;TRANSIT OPERATION.Declaration type&gt;
				- &lt;TRANSIT OPERATION.MRN&gt;
				- &lt;TRANSIT OPERATION.LRN&gt;
				- &lt;TRANSIT OPERATION.Specific circumstance indicator&gt;
				- &lt;CONSIGNMENT-HOUSE CONSIGNMENT-CONSIGNMENT ITEM-COMMODITY-COMMODITY CODE.Harmonized system sub heading code&gt;
				- &lt;TRANSIT OPERATION.Security&gt;
				- &lt;CONSIGNMENT.Mode of transport at the border&gt;
				- &lt;CONSIGNMENT-CARRIER.Identification number&gt;
				- &lt;CONSIGNMENT-HOUSE CONSIGNMENT-CONSIGNMENT.Goods item number&gt;
				- &lt;CONSIGNMENT-TRANSPORT DOCUMENT.Reference number&gt;
				- &lt;CONSIGNMENT-ACTIVE BORDER TRANSPORT MEANS.Conveyance reference number&gt;
				- &lt;CUSTOMS OFFICE OF TRANSIT.Entry indicator&gt;
				- &lt;CUSTOMS OFFICE OF TRANSIT.Reference number&gt; in the iteration where &lt;CUSTOMS OFFICE OF TRANSIT.Entry indicator&gt; IS EQUAL to '1'
		ELSE
			all Data Groups and Data Items of the original declaration can be amended, with the exception of the following Data Groups:
               - &lt;HOLDER OF THE TRANSIT PROCEDURE&gt;
               - &lt;REPRESENTATIVE&gt;
               - &lt;CUSTOMS OFFICE OF DEPARTURE&gt;
            and the exception of the following Data Items:
               - &lt;TRANSIT OPERATION.Additional declaration type&gt;
               - &lt;TRANSIT OPERATION.Declaration type&gt;
               - &lt;TRANSIT OPERATION.MRN&gt;
               - &lt;TRANSIT OPERATION.LRN&gt;
               -  &lt;CONSIGNMENT-HOUSE CONSIGNMENT-CONSIGNMENT-COMMODITY-COMMODITY CODE.Harmonized system sub heading code&gt;
               - &lt;TRANSIT OPERATION.Security&gt;</v>
      </c>
      <c r="C322" s="128" t="str">
        <f>VLOOKUP(A322,'[1]Rules and Conditions'!$B:$D,3,0)</f>
        <v>IF (the Data Item /CCA13D/TransitOperation/amendmentTypeFlag is EQUAL to ‘1' AND the movement is in state “Guarantee under amendment”)
     (i.e. the message CCA13D is used for amending the Guarantee previously declared while the movement is in state “Guarantee under amendment”)
THEN
the only difference between this CCA13D and the CCA15D (or the previous CCA13D) must be located in the Data Group /*/Guarantee
ELSE
     IF (the Data Item /*/TransitOperation/amendmentTypeFlag is EQUAL to ‘0' AND the movement IS NOT IN STATE “Guarantee under amendment”)
     THEN
		IF (the Data Item /CCA13D/TransitOperation/specificCircumstanceIndicator is EQUAL to ‘F34’ AND the Data Item /CC928D/ENSOperation/ENSMRN is PRESENT) 
     THEN
		all the Data Groups and Data Items of the original declaration can be amended, with the exception of the following Data Groups:
				- /*/HolderOfTheTransitProcedure
				- /*/Representative
				- /*/CustomsOfficeOfDeparture
            and the exception of the following Data Items:
				- /*/TransitOperation/additionalDeclarationType
				- /*/TransitOperation/declarationType
				- /*/TransitOperation/MRN
				- /*/TransitOperation/LRN
				- /*/TransitOperation/specificCircumstanceIndicator
				- /*/Consignment/HouseConsignment/ConsignmentItem/Commodity/CommodityCode/harmonizedSystemSubHeadingCode
				- /*/TransitOperation/security
				- /*/Consignment/modeOfTransportAtTheBorder
				- /*/Consignment/Carrier/identificationNumber
				- /*/Consignment/HouseConsignment/ConsignmentItem/goodsItemNumber
				- /*/Consignment/ActiveBorderTransportMeans/identificationNumber
				- /*/Consignment/HouseConsignment/TransportDocument/referenceNumber
				- /*/CustomsOfficeOfTransit/entryIndicator
				- /*/CustomsOfficeOfTransit/referenceNumber in the iteration where /*/CustomsOfficeOfTransit/entryIndicator IS EQUAL to '1'
		ELSE IF (the Data Item /CCA13D/TransitOperation/specificCircumstanceIndicator is EQUAL to “F50” AND the Data Item /CC928D/ENSOperation/ENSMRN is PRESENT) 
     THEN 
		all the Data Groups and Data Items of the original declaration can be amended, with the exception of the following Data Groups:
				- /*/HolderOfTheTransitProcedure
				- /*/Representative
				- /*/CustomsOfficeOfDeparture
            and the exception of the following Data Items:
				- /*/TransitOperation/additionalDeclarationType
				- /*/TransitOperation/declarationType
				- /*/TransitOperation/MRN
				- /*/TransitOperation/LRN
				- /*/TransitOperation/specificCircumstanceIndicator
				- /*/Consignment/HouseConsignment/ConsignmentItem/Commodity/CommodityCode/harmonizedSystemSubHeadingCode
				- /*/TransitOperation/security
				- /*/Consignment/modeOfTransportAtTheBorder
				- /*/Consignment/Carrier/identificationNumber
				- /*/Consignment/HouseConsignment/ConsignmentItem/goodsItemNumber
				- /*/Consignment/ActiveBorderTransportMeans/identificationNumber
				- /*/Consignment/HouseConsignment/TransportDocument/referenceNumber
				- /*/Consignment/TransportDocument/referenceNumber
				- /*/CustomsOfficeOfTransit/entryIndicator
				- /*/CustomsOfficeOfTransit/referenceNumber in the iteration where /*/CustomsOfficeOfTransit/entryIndicator IS EQUAL to '1'
		ELSE IF (the Data Item /CCA13D/TransitOperation/specificCircumstanceIndicator is EQUAL to “F51” AND the Data Item /CC928D/ENSOperation/ENSMRN is PRESENT) 
    THEN 
		all the Data Groups and Data Items of the original declaration can be amended, with the exception of the following Data Groups:
				- /*/HolderOfTheTransitProcedure
				- /*/Representative
				- /*/CustomsOfficeOfDeparture
            and the exception of the following Data Items:
				- /*/TransitOperation/additionalDeclarationType
				- /*/TransitOperation/declarationType
				- /*/TransitOperation/MRN
				- /*/TransitOperation/LRN
				- /*/TransitOperation/specificCircumstanceIndicator
				- /*/Consignment/HouseConsignment/ConsignmentItem/Commodity/CommodityCode/harmonizedSystemSubHeadingCode
				- /*/TransitOperation/security
				- /*/Consignment/modeOfTransportAtTheBorder
				- /*/Consignment/Carrier/identificationNumber
				- /*/Consignment/HouseConsignment/ConsignmentItem/goodsItemNumber
				- /*/Consignment/TransportDocument/referenceNumber
				- /*/Consignment/ActiveBorderTransportMeans/conveyanceReferenceNumber
				- /*/CustomsOfficeOfTransit/entryIndicator
				- /*/CustomsOfficeOfTransit/referenceNumber in the iteration where /*/CustomsOfficeOfTransit/entryIndicator IS EQUAL to '1'
		ELSE
			all Data Groups and Data Items of the original declaration can be amended, with the exception of the following Data Groups:
               - /*/HolderOfTheTransitProcedure
               - /*/Representative
               - /*/CustomsOfficeOfDeparture
            and the exception of the following Data Items:
               - /*/TransitOperation/additionalDeclarationType
               - /*/TransitOperation/declarationType
               - /*/TransitOperation/MRN
               - /*/TransitOperation/LRN
               -  /*/Consignment/HouseConsignment/ConsignmentItem/Commodity/
                 CommodityCode/harmonizedSystemSubHeadingCode
               - /*/TransitOperation/security</v>
      </c>
      <c r="D322" s="128"/>
    </row>
    <row r="323" spans="1:4" ht="89.25">
      <c r="A323" s="136" t="s">
        <v>4495</v>
      </c>
      <c r="B323" s="128" t="str">
        <f>VLOOKUP(A323,'[1]Rules and Conditions'!$B:$C,2,0)</f>
        <v xml:space="preserve">IF for the same iteration the first two characters of &lt;CUSTOMS OFFICE OF TRANSIT (DECLARED).Reference number&gt; is in
SET CL167 (CountryCodesOptout) AND &lt;CUSTOMS OFFICE OF TRANSIT (DECLARED).Entry indicator&gt; is EQUAL to '1' AND &lt;CUSTOMS OFFICE OF TRANSIT (DECLARED).Reentry indicator&gt; is EQUAL to '0'
THEN one iteration of &lt;CONSIGNMENT-PREVIOUS DOCUMENT.Type&gt; must be EQUAL to  'N355' (Entry summary declaration)
</v>
      </c>
      <c r="C323" s="128" t="str">
        <f>VLOOKUP(A323,'[1]Rules and Conditions'!$B:$D,3,0)</f>
        <v xml:space="preserve">IF for the same iteration the first two characters of /*/CustomsOfficeOfTransitDeclared/ReferenceNumber is in SET CL167
AND /*/CustomsOfficeOfTransitDeclared/entryIndicator is EQUAL to '1' AND /*/CustomsOfficeOfTransitDeclared/reentryIndicator is EQUAL to '0'
THEN one iteration of /*/Consignment/PreviousDocument/type must be EQUAL to 'N355'
</v>
      </c>
      <c r="D323" s="128"/>
    </row>
    <row r="324" spans="1:4" ht="216.75">
      <c r="A324" s="136" t="s">
        <v>4496</v>
      </c>
      <c r="B324" s="128" t="str">
        <f>VLOOKUP(A324,'[1]Rules and Conditions'!$B:$C,2,0)</f>
        <v>IF &lt;CONSIGNMENT-HOUSE CONSIGNMENT-CONSIGNMENT ITEM-ADDITIONAL REFERENCE.Type&gt; is in SET CL234 (DocumentTypeExcise)
(i.e. Export of excise goods followed by transit (EMCS&amp;AES+NCTS)) 
THEN
IF &lt;CONSIGNMENT–HOUSE CONSIGNMENT–PREVIOUS DOCUMENT.Type&gt; is EQUAL to 'N830'
   THEN
        IF &lt;CONSIGNMENT-HOUSE CONSIGNMENT-CONSIGNMENT ITEM.Declaration type&gt; is PRESENT
       THEN (&lt;CONSIGNMENT-HOUSE CONSIGNMENT-CONSIGNMENT ITEM.Declaration type&gt; is EQUAL to 'T1'
        ELSE (&lt;TRANSIT OPERATION.Declaration type&gt; is in SET {T1, TIR}
ELSE
IF &lt;CONSIGNMENT-HOUSE CONSIGNMENT-CONSIGNMENT ITEM-SUPPORTING DOCUMENT.Type&gt; is in SET CL234 (DocumentTypeExcise)
(i.e. Transit movement of EU goods under excise suspension (EMCS+NCTS)) 
THEN
    IF &lt;CONSIGNMENT-HOUSE CONSIGNMENT-CONSIGNMENT ITEM.Declaration type&gt; is PRESENT
   THEN &lt;CONSIGNMENT-HOUSE CONSIGNMENT-CONSIGNMENT ITEM. Declaration type&gt; is in SET {T2, T2F}
    ELSE &lt;TRANSIT OPERATION.Declaration type&gt; is in SET {T2, T2F}</v>
      </c>
      <c r="C324" s="128" t="str">
        <f>VLOOKUP(A324,'[1]Rules and Conditions'!$B:$D,3,0)</f>
        <v>IF /*/Consignment/HouseConsignment/ConsignmentItem/AdditionalReference/type is in SET CL234 (i.e. Export of excise goods followed by transit (EMCS&amp;AES+NCTS))
THEN
IF /*/Consignment/HouseConsignment/PreviousDocument/type is EQUAL to 'N830'
   THEN
    	IF /*/Consignment/HouseConsignment/ConsignmentItem/declarationType is PRESENT
        THEN /*/Consignment/HouseConsignment/ConsignmentItem/declarationType is EQUAL to 'T1'
         ELSE /*/TransitOperation/declarationType is in SET {T1, TIR}
ELSE   
IF /*/Consignment/HouseConsignment/ConsignmentItem/SupportingDocument/type is in SET CL234 (i.e. Transit movement of EU goods under excise suspension (EMCS+NCTS))
 THEN
     	IF /*/Consignment/HouseConsignment/ConsignmentItem/declarationType is PRESENT
         THEN /*/Consignment/HouseConsignment/ConsignmentItem/declarationType is in SET {T2, T2F}
         ELSE /*/TransitOperation/declarationType is in SET {T2, T2F}</v>
      </c>
      <c r="D324" s="128"/>
    </row>
    <row r="325" spans="1:4" ht="38.25">
      <c r="A325" s="136" t="s">
        <v>4497</v>
      </c>
      <c r="B325" s="128" t="str">
        <f>VLOOKUP(A325,'[1]Rules and Conditions'!$B:$C,2,0)</f>
        <v>IF &lt;CUSTOMS OFFICE OF TRANSIT (DECLARED)&gt; is PRESENT 
THEN the multiplicity of &lt;CONSIGNMENT-ACTIVE BORDER TRANSPORT MEANS&gt; is up to 9x
ELSE the multiplicity of &lt;CONSIGNMENT-ACTIVE BORDER TRANSPORT MEANS&gt; is 1x</v>
      </c>
      <c r="C325" s="128" t="str">
        <f>VLOOKUP(A325,'[1]Rules and Conditions'!$B:$D,3,0)</f>
        <v>IF/*/CustomsOfficeOfTransitDeclared is PRESENT
THEN the multiplicity of /*/Consignment/ActiveBorderTransportMeans is up to 9x 
ELSE the multiplicity of /*/Consignment/ActiveBorderTransportMeans is 1x</v>
      </c>
      <c r="D325" s="128"/>
    </row>
    <row r="326" spans="1:4" ht="89.25">
      <c r="A326" s="136" t="s">
        <v>4498</v>
      </c>
      <c r="B326" s="128" t="str">
        <f>VLOOKUP(A326,'[1]Rules and Conditions'!$B:$C,2,0)</f>
        <v>IF (&lt;CC015C-CUSTOMS OFFICE OF TRANSIT (DECLARED)&gt; is PRESENT OR &lt;CCA15D-CUSTOMS OFFICE OF TRANSIT (DECLARED)&gt; is PRESENT)
THEN the multiplicity of &lt;CC170C-CONSIGNMENT-ACTIVE BORDER TRANSPORT MEANS&gt; is up to 9x
ELSE IF (&lt;CC013C-CUSTOMS OFFICE OF TRANSIT (DECLARED)&gt; is PRESENT OR &lt;CCA13D-CUSTOMS OFFICE OF TRANSIT (DECLARED)&gt; is PRESENT) 
THEN the multiplicity of &lt;CC170C-CONSIGNMENT-ACTIVE BORDER TRANSPORT MEANS&gt; is up to 9x
ELSE the multiplicity of &lt;CC170C-CONSIGNMENT-ACTIVE BORDER TRANSPORT MEANS&gt; is 1x</v>
      </c>
      <c r="C326" s="128" t="str">
        <f>VLOOKUP(A326,'[1]Rules and Conditions'!$B:$D,3,0)</f>
        <v>IF (/CC015C/CustomsOfficeOfTransitDeclared is PRESENT OR /CCA15D/CustomsOfficeOfTransitDeclared is PRESENT) 
THEN the multiplicity of /CC170C/Consignment/ActiveBorderTransportMeans is up to 9x
ELSE IF (/CC013C/CustomsOfficeOfTransitDeclared is PRESENT OR /CCA13D/CustomsOfficeOfTransitDeclared is PRESENT) 
THEN the multiplicity of /CC170C/Consignment/ActiveBorderTransportMeans is up to 9x
ELSE the multiplicity of /CC170C/Consignment/ActiveBorderTransportMeans is 1x</v>
      </c>
      <c r="D326" s="128"/>
    </row>
    <row r="327" spans="1:4" ht="25.5">
      <c r="A327" s="136" t="s">
        <v>4499</v>
      </c>
      <c r="B327" s="128" t="str">
        <f>VLOOKUP(A327,'[1]Rules and Conditions'!$B:$C,2,0)</f>
        <v xml:space="preserve">Only a valid EORI or TCUIN shall be used. The EORI shall be validated only by EU MS. The TCUIN shall be validated by EU MS and by the country where the TCUIN is defined. </v>
      </c>
      <c r="C327" s="128" t="str">
        <f>VLOOKUP(A327,'[1]Rules and Conditions'!$B:$D,3,0)</f>
        <v xml:space="preserve">Only a valid EORI or TCUIN shall be used. The EORI shall be validated only by EU MS. The TCUIN shall be validated by EU MS and by the country where the TCUIN is defined. </v>
      </c>
      <c r="D327" s="128"/>
    </row>
    <row r="328" spans="1:4" ht="25.5">
      <c r="A328" s="136" t="s">
        <v>108</v>
      </c>
      <c r="B328" s="128" t="str">
        <f>VLOOKUP(A328,'[1]Rules and Conditions'!$B:$C,2,0)</f>
        <v>IF &lt;TRANSIT OPERATION. Declaration Type&gt; is EQUAL to 'TIR' 
THEN &lt;TRANSIT OPERATION. Reduced Dataset Indicator&gt; = "0"</v>
      </c>
      <c r="C328" s="128" t="str">
        <f>VLOOKUP(A328,'[1]Rules and Conditions'!$B:$D,3,0)</f>
        <v>IF /*/TransitOperation/declarationType is EQUAL to 'TIR' 
THEN /*/TransitOperation/reducedDatasetIndicator = "0"</v>
      </c>
      <c r="D328" s="128"/>
    </row>
    <row r="329" spans="1:4" ht="51">
      <c r="A329" s="136" t="s">
        <v>355</v>
      </c>
      <c r="B329" s="128" t="str">
        <f>VLOOKUP(A329,'[1]Rules and Conditions'!$B:$C,2,0)</f>
        <v>IF sender is in EU (CL010 (CountryCodesCommunity))
THEN the value must be a valid EORI or TCUIN (validated by receiver, if located in EU),
ELSE (sender is not in EU) the value must be a TIN number (validated by the message sender only)
The EORI/TCUIN values shall comply with the following pattern: &lt;xs:pattern value="[A-Z]{2}[\x21-\x7E]{1,15}"/&gt;</v>
      </c>
      <c r="C329" s="128" t="str">
        <f>VLOOKUP(A329,'[1]Rules and Conditions'!$B:$D,3,0)</f>
        <v>IF sender is in EU (CL010)
THEN the value must be a valid EORI or TCUIN (validated by receiver, if located in EU),
ELSE (sender is not in EU) the value must be a TIN number (validated by the message sender only)
The EORI/TCUIN values shall comply with the following pattern: &lt;xs:pattern value="[A-Z]{2}[\x21-\x7E]{1,15}"/&gt;</v>
      </c>
      <c r="D329" s="128"/>
    </row>
    <row r="330" spans="1:4">
      <c r="A330" s="136" t="s">
        <v>386</v>
      </c>
      <c r="B330" s="128" t="str">
        <f>VLOOKUP(A330,'[1]Rules and Conditions'!$B:$C,2,0)</f>
        <v>The Identification number can be validated if the Consignee is located in the same contracting party as the Recipient.</v>
      </c>
      <c r="C330" s="128" t="str">
        <f>VLOOKUP(A330,'[1]Rules and Conditions'!$B:$D,3,0)</f>
        <v>The Identification number can be validated if the Consignee is located in the same contracting party as the Recipient.</v>
      </c>
      <c r="D330" s="128"/>
    </row>
    <row r="331" spans="1:4" ht="38.25">
      <c r="A331" s="136" t="s">
        <v>2434</v>
      </c>
      <c r="B331" s="128" t="str">
        <f>VLOOKUP(A331,'[1]Rules and Conditions'!$B:$C,2,0)</f>
        <v xml:space="preserve">IF the last two characters of &lt;Message sender&gt; is in SET CL167 (CountryCodesOptout)
THEN &lt;TRANSIT OPERATION.Business rejection type&gt; shall not be in SET {A13, A15, A71}
</v>
      </c>
      <c r="C331" s="128" t="str">
        <f>VLOOKUP(A331,'[1]Rules and Conditions'!$B:$D,3,0)</f>
        <v xml:space="preserve">IF the last two characters of /*/messageSender is in SET CL167
THEN /*/TransitOperation/businessRejectionType shall not be in SET {A13, A15, A71}
</v>
      </c>
      <c r="D331" s="128"/>
    </row>
    <row r="332" spans="1:4" ht="114.75">
      <c r="A332" s="136" t="s">
        <v>4500</v>
      </c>
      <c r="B332" s="128" t="str">
        <f>VLOOKUP(A332,'[1]Rules and Conditions'!$B:$C,2,0)</f>
        <v xml:space="preserve">IF &lt;CONSIGNMENT.Inland mode of transport&gt; is EQUAL to '3'
THEN the multiplicity of &lt;CONSIGNMENT-DEPARTURE TRANSPORT MEANS&gt; AND &lt;CONSIGNMENT-HOUSE CONSIGNMENT-DEPARTURE TRANSPORT MEANS&gt; can be up to '3x'
ELSE IF &lt; CONSIGNMENT.Inland mode of transport&gt; is EQUAL to '2'
THEN the multiplicity of &lt; CONSIGNMENT-DEPARTURE TRANSPORT MEANS&gt; AND &lt;CONSIGNMENT-HOUSE CONSIGNMENT-DEPARTURE TRANSPORT MEANS&gt; can be more than '1x'
ELSE the multiplicity of &lt;CONSIGNMENT-DEPARTURE TRANSPORT MEANS&gt; AND CONSIGNMENT-HOUSE CONSIGNMENT-DEPARTURE TRANSPORT MEANS&gt; is '1x'
</v>
      </c>
      <c r="C332" s="128" t="str">
        <f>VLOOKUP(A332,'[1]Rules and Conditions'!$B:$D,3,0)</f>
        <v>IF /*/Consignment/inlandModeOfTransport is EQUAL to '3'
THEN the multiplicity of /*/Consignment/DepartureTransportMeans AND /*/Consignment/HouseConsignment/DepartureTransportMeans can be up to '3x'
ELSE IF /*/Consignment/inlandModeOfTransport is EQUAL to '2'
THEN the multiplicity of /*/Consignment/DepartureTransportMeans AND /*/Consignment/HouseConsignment/DepartureTransportMeans can be more than '1x'
ELSE the multiplicity of /*/Consignment/DepartureTransportMeans AND /*/Consignment/HouseConsignment/DepartureTransportMeans is '1x'</v>
      </c>
      <c r="D332" s="128"/>
    </row>
    <row r="333" spans="1:4" ht="38.25">
      <c r="A333" s="163" t="s">
        <v>4501</v>
      </c>
      <c r="B333" s="128" t="str">
        <f>VLOOKUP(A333,'[1]Rules and Conditions'!$B:$C,2,0)</f>
        <v xml:space="preserve">IF &lt;TRANSIT OPERATION.Reduced dataset indicator&gt; = '1'
THEN at least one &lt;AUTHORISATION. Type&gt; is EQUAL to 'C524' 
ELSE &lt;AUTHORISATION. Type&gt; shall not be EQUAL to 'C524' </v>
      </c>
      <c r="C333" s="128" t="str">
        <f>VLOOKUP(A333,'[1]Rules and Conditions'!$B:$D,3,0)</f>
        <v xml:space="preserve">IF /*/TransitOperation/reducedDatasetIndicator = '1'
THEN at least one /*/Authorisation/type is EQUAL to 'C524' 
ELSE /*/Authorisation/type shall not be EQUAL to 'C524' </v>
      </c>
      <c r="D333" s="128"/>
    </row>
    <row r="334" spans="1:4" ht="38.25">
      <c r="A334" s="136" t="s">
        <v>4502</v>
      </c>
      <c r="B334" s="128" t="str">
        <f>VLOOKUP(A334,'[1]Rules and Conditions'!$B:$C,2,0)</f>
        <v>IF sender is in EU (CL010 (CountryCodesCommunity)),
THEN the value must be a valid EORI or TCUIN,
ELSE (sender is not in EU) the value must be a valid TIN number.</v>
      </c>
      <c r="C334" s="128" t="str">
        <f>VLOOKUP(A334,'[1]Rules and Conditions'!$B:$D,3,0)</f>
        <v>IF sender is in EU (CL010)
THEN the value must be a valid EORI or TCUIN
ELSE (sender is not in EU) the value must be a valid TIN number.</v>
      </c>
      <c r="D334" s="128"/>
    </row>
    <row r="335" spans="1:4" ht="25.5">
      <c r="A335" s="136" t="s">
        <v>3850</v>
      </c>
      <c r="B335" s="128" t="str">
        <f>VLOOKUP(A335,'[1]Rules and Conditions'!$B:$C,2,0)</f>
        <v>Reference number assigned must be equal to the one included in CD001C, CD003C, CC013C, CC015C, CD050C, CD115C, CD160C, CD165C, CCA13D OR CCA15D.</v>
      </c>
      <c r="C335" s="128" t="str">
        <f>VLOOKUP(A335,'[1]Rules and Conditions'!$B:$D,3,0)</f>
        <v>Reference number assigned must be equal to the one included in CD001C, CD003C, CC013C, CC015C, CD050C, CD115C, CD160C, CD165C, CCA13D OR CCA15D.</v>
      </c>
      <c r="D335" s="128"/>
    </row>
    <row r="336" spans="1:4" ht="89.25">
      <c r="A336" s="136" t="s">
        <v>3856</v>
      </c>
      <c r="B336" s="128" t="str">
        <f>VLOOKUP(A336,'[1]Rules and Conditions'!$B:$C,2,0)</f>
        <v xml:space="preserve">IF &lt;TRANSIT OPERATION.Declaration type&gt; is EQUAL to 'TIR'
THEN &lt;GUARANTEE.Guarantee type&gt; is EQUAL to 'B'
ELSE IF the country code (first two characters) in the &lt;CUSTOMS OFFICE OF DEPARTURE.Reference number&gt; is in SET of CL010 (CountryCodesCommunity) OR is EQUAL to 'SM' OR is EQUAL to 'AD'
THEN &lt;GUARANTEE.Guarantee type&gt; must be in SET CL230 (GuaranteeTypeEUNonTIR)
ELSE &lt;GUARANTEE.Guarantee type&gt; must be in SET CL229 (GuaranteeTypeCTC) </v>
      </c>
      <c r="C336" s="128" t="str">
        <f>VLOOKUP(A336,'[1]Rules and Conditions'!$B:$D,3,0)</f>
        <v xml:space="preserve">IF /*/TransitOperation/declarationType is EQUAL to 'TIR'
THEN /*/Guarantee/guaranteeType is EQUAL to 'B'
ELSE IF the first two characters of /*/CustomsOfficeOfDeparture/referenceNumber is in SET CL010 OR is EQUAL to 'SM' OR is EQUAL to 'AD'
THEN /*/Guarantee/guaranteeType must be in SET CL230
ELSE /*/Guarantee/guaranteeType must be in SET CL229
</v>
      </c>
      <c r="D336" s="128"/>
    </row>
    <row r="337" spans="1:4" ht="63.75">
      <c r="A337" s="136" t="s">
        <v>1537</v>
      </c>
      <c r="B337" s="128" t="str">
        <f>VLOOKUP(A337,'[1]Rules and Conditions'!$B:$C,2,0)</f>
        <v>IF &lt;TRANSIT OPERATION.Declaration type&gt; is EQUAL to 'TIR'
THEN the country code (first two characters) in the &lt;CUSTOMS OFFICE OF DESTINATION (DECLARED).Reference number&gt; is in SET CL010 (CountryCodesCommunity) 
AND the country code (first two characters) in the &lt;CUSTOMS OFFICE OF DEPARTURE.Reference number &gt; is in SET CL010 (CountryCodesCommunity).</v>
      </c>
      <c r="C337" s="128" t="str">
        <f>VLOOKUP(A337,'[1]Rules and Conditions'!$B:$D,3,0)</f>
        <v xml:space="preserve">IF /*/TransitOperation/declarationType is EQUAL to 'TIR'
THEN the first two characters of /*/CustomsOfficeOfDestinationDeclared/referenceNumber is in SET CL010 
AND the first two characters of /*/CustomsOfficeOfDeparture/referenceNumber is in SET CL010
</v>
      </c>
      <c r="D337" s="128"/>
    </row>
    <row r="338" spans="1:4" ht="51">
      <c r="A338" s="136" t="s">
        <v>4503</v>
      </c>
      <c r="B338" s="128" t="str">
        <f>VLOOKUP(A338,'[1]Rules and Conditions'!$B:$C,2,0)</f>
        <v>IF the country code (first two characters) in the &lt;CUSTOMS OFFICE OF DEPARTURE.Reference number&gt; is in SET {AD, SM}
THEN the country code (first two characters) in the &lt;CUSTOMS OFFICE OF DESTINATION (DECLARED).Reference number&gt; is in SET CL553 (MSCountry)</v>
      </c>
      <c r="C338" s="128" t="str">
        <f>VLOOKUP(A338,'[1]Rules and Conditions'!$B:$D,3,0)</f>
        <v xml:space="preserve">IF the first two characters of /*/CustomsOfficeOfDeparture/referenceNumber is in SET {AD, SM}
THEN the first two characters of /*/CustomsOfficeOfDestinationDeclared/referenceNumber is in SET CL553
</v>
      </c>
      <c r="D338" s="128"/>
    </row>
    <row r="339" spans="1:4" ht="51">
      <c r="A339" s="136" t="s">
        <v>4504</v>
      </c>
      <c r="B339" s="128" t="str">
        <f>VLOOKUP(A339,'[1]Rules and Conditions'!$B:$C,2,0)</f>
        <v>IF the country code (first two characters) in the &lt;CUSTOMS OFFICE OF DEPARTURE.Reference number&gt; is in SET CL112 (CountryCodesCTC)
THEN the country code (first two characters) in the &lt;CUSTOMS OFFICE OF DESTINATION (DECLARED).Reference number&gt; is NOT in SET {AD, SM}</v>
      </c>
      <c r="C339" s="128" t="str">
        <f>VLOOKUP(A339,'[1]Rules and Conditions'!$B:$D,3,0)</f>
        <v xml:space="preserve">IF the first two characters of /*/CustomsOfficeOfDeparture/referenceNumber is in SET CL112
THEN the two characters of /*/CustomsOfficeOfDestinationDeclared/referenceNumber is NOT in SET{AD, SM}
</v>
      </c>
      <c r="D339" s="128"/>
    </row>
    <row r="340" spans="1:4" ht="102">
      <c r="A340" s="136" t="s">
        <v>4505</v>
      </c>
      <c r="B340" s="128" t="str">
        <f>VLOOKUP(A340,'[1]Rules and Conditions'!$B:$C,2,0)</f>
        <v>IF the country code (first two characters) in the &lt;CUSTOMS OFFICE OF DESTINATION (DECLARED).Reference number&gt; is EQUAL to 'AD'
THEN the country code (first two characters) in the &lt;CUSTOMS OFFICE OF TRANSIT (DECLARED).Reference number&gt; is EQUAL to 'AD';
IF the country code (first two characters) in the &lt;CUSTOMS OFFICE OF DESTINATION (DECLARED).Reference number&gt; is EQUAL to 'AD'
THEN the country code (first two characters) in the &lt;CUSTOMS OFFICE OF TRANSIT (ACTUAL).Reference number&gt; is EQUAL to 'AD'</v>
      </c>
      <c r="C340" s="128" t="str">
        <f>VLOOKUP(A340,'[1]Rules and Conditions'!$B:$D,3,0)</f>
        <v>IF the first two characters of /*/CustomsOfficeOfDestinationDeclared/referenceNumber is EQUAL to 'AD'
THEN the first two characters of /*/CustomsOfficeOfTransitDeclared/referenceNumber is EQUAL to 'AD';
IF the first two characters of /*/CustomsOfficeOfDestinationDeclared/referenceNumber is EQUAL to 'AD'
THEN the first two characters of /*/CustomsOfficeOfTransitActual/referenceNumber is EQUAL to 'AD'</v>
      </c>
      <c r="D340" s="128"/>
    </row>
    <row r="341" spans="1:4" ht="331.5">
      <c r="A341" s="136" t="s">
        <v>4506</v>
      </c>
      <c r="B341" s="128" t="str">
        <f>VLOOKUP(A341,'[1]Rules and Conditions'!$B:$C,2,0)</f>
        <v xml:space="preserve">IF the country code (first two characters) in the &lt;CUSTOMS OFFICE OF DESTINATION
(DECLARED) Reference number&gt; is EQUAL to 'SM'
THEN
          IF the country code (first two characters) in the &lt;CUSTOMS OFFICE OF DEPARTURE.Reference number&gt; is EQUAL to 'IT'
          THEN &lt;TRANSIT OPERATION.Declaration type&gt; is EQUAL to 'T2SM' 
          ELSE
                     IF the country code (first two characters) in the &lt;CUSTOMS OFFICE OF DEPARTURE.Reference number&gt; is in set CL010 (CountryCodesCommunity) AND NOT EQUAL to 'IT'
                     THEN &lt;TRANSIT OPERATION.Declaration type&gt; is in SET {T2, T2F} OR
                      &lt;CONSIGNMENT-HOUSE CONSIGNMENT-CONSIGNMENT ITEM.Declaration type&gt; is in SET {T2,T2F};
IF the country code (first two characters) in the &lt;CUSTOMS OFFICE OF DESTINATION (ACTUAL) Reference number&gt; is EQUAL to 'SM'
THEN
            IF the country code (first two characters) in the &lt;CUSTOMS OFFICE OF DEPARTURE.Reference number&gt; is EQUAL to 'IT'
            THEN &lt;TRANSIT OPERATION.Declaration type&gt; is EQUAL to 'T2SM' 
            ELSE
                     IF the country code (first two characters) in the &lt;CUSTOMS OFFICE OF DEPARTURE.Reference number&gt; is in set CL010 (CountryCodesCommunity) AND NOT EQUAL to 'IT'
                     THEN &lt;TRANSIT OPERATION.Declaration type&gt; is in SET {T2, T2F} OR &lt;CONSIGNMENT-HOUSE CONSIGNMENT-CONSIGNMENT ITEM.Declaration type&gt; is in SET {T2, T2F}
</v>
      </c>
      <c r="C341" s="128" t="str">
        <f>VLOOKUP(A341,'[1]Rules and Conditions'!$B:$D,3,0)</f>
        <v xml:space="preserve">IF the first two characters of /*/CustomsOfficeOfDestinationDeclared/referenceNumber is EQUAL to 'SM'
THEN
        IF the first two characters of /*/CustomsOfficeOfDeparture/referenceNumber is EQUAL to 'IT',
        THEN /*/TransitOperation/declarationType is EQUAL to 'T2SM' 
        ELSE
                 IF the first two characters of /*/CustomsOfficeOfDeparture/referenceNumber is in SET CL010 
                         AND NOT EQUAL to 'IT'
                 THEN /*/TransitOperation/declarationType is in SET {T2, T2F} OR
                           /*/Consignment/HouseConsignment/ConsignmentItem/declarationType is in SET {T2, T2F};
IF the first two characters of /*/CustomsOfficeOfDestinationActual/referenceNumber is EQUAL to 'SM'
THEN
        IF the first two characters of /*/CustomsOfficeOfDeparture/referenceNumber is EQUAL to 'IT',
        THEN /*/TransitOperation/declarationType is EQUAL to 'T2SM' 
        ELSE
               IF the first two characters of /*/CustomsOfficeOfDeparture/referenceNumber is in SET CL010
                          AND NOT EQUAL to 'IT'
               THEN /*/TransitOperation/declarationType is in SET {T2, T2F} OR
                          /*/Consignment/HouseConsignment/ConsignmentItem/declarationType is in SET {T2, T2F}
</v>
      </c>
      <c r="D341" s="128"/>
    </row>
    <row r="342" spans="1:4" ht="51">
      <c r="A342" s="136" t="s">
        <v>4507</v>
      </c>
      <c r="B342" s="128" t="str">
        <f>VLOOKUP(A342,'[1]Rules and Conditions'!$B:$C,2,0)</f>
        <v>IF (&lt;CC013C-AUTHORISATION.Type&gt; is NOT EQUAL to 'C521' OR &lt;CCA13D-AUTHORISATION.Type&gt; is NOT EQUAL to 'C521' OR &lt;CC015C-AUTHORISATION.Type&gt; is NOT EQUAL to 'C521' OR &lt;CCA15D-AUTHORISATION.Type&gt; is NOT EQUAL to 'C521')
THEN &lt;CONTROL RESULT.Code&gt; is in SET CL195 (ControlResultCodeDepartureSimplifiedExcluded).</v>
      </c>
      <c r="C342" s="128" t="str">
        <f>VLOOKUP(A342,'[1]Rules and Conditions'!$B:$D,3,0)</f>
        <v>IF (/CC013C/Authorisation/type is NOT EQUAL to 'C521' OR /CCA13D/Authorisation/type is NOT EQUAL to 'C521' OR /CC015C/Authorisation/type is NOT EQUAL to 'C521' OR /CCA15D/Authorisation/type is NOT EQUAL to 'C521')
THEN /*/ControlResult/code is in SET CL195.</v>
      </c>
      <c r="D342" s="128"/>
    </row>
    <row r="343" spans="1:4" ht="191.25">
      <c r="A343" s="136" t="s">
        <v>4508</v>
      </c>
      <c r="B343" s="128" t="str">
        <f>VLOOKUP(A343,'[1]Rules and Conditions'!$B:$C,2,0)</f>
        <v xml:space="preserve">
IF the country code (first two characters) in the &lt;CUSTOMS OFFICE OF DEPARTURE.Reference number&gt; is 
                              EQUAL to 'SM' AND
                              the country code (first two characters) in the &lt;CUSTOMS OFFICE OF DESTINATION 
                              (DECLARED).Reference&gt; is in SET CL010 (CountryCodesCommunity)
THEN &lt;TRANSIT OPERATION.Declaration type&gt; is in SET {T2, T2F}; 
IF the country code (first two characters) in the &lt;CUSTOMS OFFICE OF DEPARTURE.Reference number&gt; is 
                              EQUAL to 'SM' AND
                              the country code (first two characters) in the &lt;CUSTOMS OFFICE OF DESTINATION
                              (ACTUAL).Reference&gt; is in SET CL010 (CountryCodesCommunity)
THEN &lt;TRANSIT OPERATION.Declaration type&gt; is in SET {T2, T2F} </v>
      </c>
      <c r="C343" s="128" t="str">
        <f>VLOOKUP(A343,'[1]Rules and Conditions'!$B:$D,3,0)</f>
        <v xml:space="preserve">IF the first two characters of /*/CustomsOfficeOfDeparture/referenceNumber is EQUAL to 'SM' AND 
         the first two characters of /*/CustomsOfficeOfDestinationDeclared/referenceNumber is in SET CL010
THEN /*/TransitOperation/declarationType is in SET {T2, T2F}; 
IF the first two characters of /*/CustomsOfficeOfDeparture/referenceNumber is EQUAL to 'SM' AND 
         the first two characters of /*/CustomsOfficeOfDestinationActual/referenceNumber is in SET CL010
THEN /*/TransitOperation/declarationType is in SET {T2, T2F} 
</v>
      </c>
      <c r="D343" s="128"/>
    </row>
    <row r="344" spans="1:4" ht="25.5">
      <c r="A344" s="136" t="s">
        <v>4509</v>
      </c>
      <c r="B344" s="128" t="str">
        <f>VLOOKUP(A344,'[1]Rules and Conditions'!$B:$C,2,0)</f>
        <v>IF &lt;TRANSIT OPERATION.Declaration type&gt; is EQUAL to 'TIR' 
THEN &lt;CONTROL RESULT.Code&gt; is in SET CL195 (ControlResultCodeDepartureSimplifiedExcluded)</v>
      </c>
      <c r="C344" s="128" t="str">
        <f>VLOOKUP(A344,'[1]Rules and Conditions'!$B:$D,3,0)</f>
        <v>IF /*/TransitOperation/declarationType is EQUAL to 'TIR' 
THEN /*/ControlResult/code is in SET CL195</v>
      </c>
      <c r="D344" s="128"/>
    </row>
    <row r="345" spans="1:4" ht="38.25">
      <c r="A345" s="136" t="s">
        <v>673</v>
      </c>
      <c r="B345" s="128" t="str">
        <f>VLOOKUP(A345,'[1]Rules and Conditions'!$B:$C,2,0)</f>
        <v>&lt;CONSIGNMENT-HOUSE CONSIGNMENT.Gross mass&gt; must be GREATER than OR EQUAL to the sum of &lt;CONSIGNMENT-HOUSE CONSIGNMENT-CONSIGNMENT ITEM-COMMODITY-GOODS MEASURE.Gross mass&gt; available for all Consignment Items included in that House Consignment</v>
      </c>
      <c r="C345" s="128" t="str">
        <f>VLOOKUP(A345,'[1]Rules and Conditions'!$B:$D,3,0)</f>
        <v>/*/Consignment/HouseConsignment/grossMass must be GREATER than OR EQUAL to the sum of /*/Consignment/HouseConsignmentConsignmentItem/Commodity/GoodsMeasure/grossMass available for all Consignment Items included in that House Consignment</v>
      </c>
      <c r="D345" s="128"/>
    </row>
    <row r="346" spans="1:4" ht="25.5">
      <c r="A346" s="136" t="s">
        <v>131</v>
      </c>
      <c r="B346" s="128" t="str">
        <f>VLOOKUP(A346,'[1]Rules and Conditions'!$B:$C,2,0)</f>
        <v>Each &lt;Sequence number&gt; is unique for the Data Group it belongs to. The sequence numbers shall be sequential, starting from '1' for the first iteration of the Data Group and increasing by '1' for each iteration.</v>
      </c>
      <c r="C346" s="128" t="str">
        <f>VLOOKUP(A346,'[1]Rules and Conditions'!$B:$D,3,0)</f>
        <v>Each &lt;Sequence number&gt; is unique for the Data Group it belongs to. The sequence numbers shall be sequential, starting from '1' for the first iteration of the Data Group and increasing by '1' for each iteration.</v>
      </c>
      <c r="D346" s="128"/>
    </row>
    <row r="347" spans="1:4" ht="25.5">
      <c r="A347" s="136" t="s">
        <v>2620</v>
      </c>
      <c r="B347" s="128" t="str">
        <f>VLOOKUP(A347,'[1]Rules and Conditions'!$B:$C,2,0)</f>
        <v>Each &lt; Goods item number&gt; is unique for the Data Group it belongs to. The Goods item number shall be sequential, starting from '1' for the first iteration of the Data Group and increasing by '1' for each iteration.</v>
      </c>
      <c r="C347" s="128" t="str">
        <f>VLOOKUP(A347,'[1]Rules and Conditions'!$B:$D,3,0)</f>
        <v>Each &lt; Goods item number&gt; is unique for the Data Group it belongs to. The Goods item number shall be sequential, starting from '1' for the first iteration of the Data Group and increasing by '1' for each iteration.</v>
      </c>
      <c r="D347" s="128"/>
    </row>
    <row r="348" spans="1:4" ht="25.5">
      <c r="A348" s="136" t="s">
        <v>4510</v>
      </c>
      <c r="B348" s="128" t="str">
        <f>VLOOKUP(A348,'[1]Rules and Conditions'!$B:$C,2,0)</f>
        <v>The &lt;TRANSIT OPERATION.TIR carnet number&gt; must have the format an10 or an11 and must follow the algorithm defined by IRU, see DDNTA Main Document.</v>
      </c>
      <c r="C348" s="128" t="str">
        <f>VLOOKUP(A348,'[1]Rules and Conditions'!$B:$D,3,0)</f>
        <v>The /*/TransitOperation/TIRCarnetNumber must have the format an10 or an11 and must follow the algorithm defined by IRU, see DDNTA Main Document.</v>
      </c>
      <c r="D348" s="128"/>
    </row>
    <row r="349" spans="1:4" ht="25.5">
      <c r="A349" s="136" t="s">
        <v>318</v>
      </c>
      <c r="B349" s="128" t="str">
        <f>VLOOKUP(A349,'[1]Rules and Conditions'!$B:$C,2,0)</f>
        <v>The value of &lt;CONSIGNMENT.Gross mass&gt; must be GREATER than or EQUAL to the sum of &lt;CONSIGNMENT-HOUSE CONSIGNMENT.Gross mass&gt; for all house consignments.</v>
      </c>
      <c r="C349" s="128" t="str">
        <f>VLOOKUP(A349,'[1]Rules and Conditions'!$B:$D,3,0)</f>
        <v>The value of /*/Consignment/grossMass must be GREATER than or EQUAL to the sum of /*/Consignment/HouseConsignment/grossMass for all house consignments.</v>
      </c>
      <c r="D349" s="128"/>
    </row>
    <row r="350" spans="1:4" ht="204">
      <c r="A350" s="136" t="s">
        <v>4511</v>
      </c>
      <c r="B350" s="128" t="str">
        <f>VLOOKUP(A350,'[1]Rules and Conditions'!$B:$C,2,0)</f>
        <v xml:space="preserve">IF &lt; TRANSIT OPERATION.Security&gt; is in SET {1,3}
THEN 
(one iteration of &lt;CONSIGNMENT-HOUSE CONSIGNMENT-COUNTRY OF ROUTING OF CONSIGNMENT.Country&gt;
must be EQUAL to &lt;CONSIGNMENT-HOUSE CONSIGNMENT-PLACE OF ACCEPTANCE-ADDRESS.Country&gt;
OR
one iteration of &lt;CONSIGNMENT-HOUSE CONSIGNMENT-COUNTRY OF ROUTING OF CONSIGNMENT.Country&gt;
must be EQUAL to the first two characters of &lt;CONSIGNMENT-HOUSE CONSIGNMENT-PLACE OF
ACCEPTANCE.UN LOCODE&gt;)
AND
(one iteration of &lt;CONSIGNMENT-HOUSE CONSIGNMENT-COUNTRY OF ROUTING OF CONSIGNMENT.Country&gt;
must be EQUAL to &lt;CONSIGNMENT-HOUSE CONSIGNMENT-PLACE OF DELIVERY-ADDRESS.Country&gt; 
OR
one iteration of &lt;CONSIGNMENT-HOUSE CONSIGNMENT-COUNTRY OF ROUTING OF CONSIGNMENT.Country&gt;
must be EQUAL to the first two characters of &lt;CONSIGNMENT-HOUSE CONSIGNMENT-PLACE OF
DELIVERY.UN LOCODE&gt;)
</v>
      </c>
      <c r="C350" s="128" t="str">
        <f>VLOOKUP(A350,'[1]Rules and Conditions'!$B:$D,3,0)</f>
        <v xml:space="preserve">IF /*/TransitOperation/security is in SET {1,3}
THEN 
(one iteration of /*/Consignment/HouseConsignment/CountryOfRoutingOfConsignment/country
must be EQUAL to /*/Consignment/HouseConsignment/PlaceOfAcceptance/Address/country
OR
one iteration of /*/Consignment/HouseConsignment/CountryOfRoutingOfConsignment/country
must be EQUAL to the first two characters of /*/Consignment/HouseConsignment/PlaceOfAcceptance/UN LOCODE)
AND
(one iteration of /*/Consignment/HouseConsignment/CountryOfRoutingOfConsignment/country
must be EQUAL to /*/Consignment/HouseConsignment/PlaceOfDelivery/Address/country
OR
one iteration of /*/Consignment/HouseConsignment/CountryOfRoutingOfConsignment/country
must be EQUAL to the first two characters of /*/Consignment/HouseConsignment/PlaceOfDelivery/UN LOCODE)
</v>
      </c>
      <c r="D350" s="128"/>
    </row>
    <row r="351" spans="1:4" ht="76.5">
      <c r="A351" s="136" t="s">
        <v>4512</v>
      </c>
      <c r="B351" s="128" t="str">
        <f>VLOOKUP(A351,'[1]Rules and Conditions'!$B:$C,2,0)</f>
        <v xml:space="preserve">IF &lt;CONSIGNMENT.Country Of Destination&gt; is in SET CL009 (CountryCodesCommonTransit) 
OR at least one &lt;CONSIGNMENT-HOUSE CONSIGNMENT.Country of Destination&gt; is in SET CL009 (CountryCodesCommonTransit) 
OR at least one &lt; CONSIGNMENT-HOUSE CONSIGNMENT-CONSIGNMENT ITEM.Country of Destination&gt; is in SET CL009 (CountryCodesCommonTransit)
THEN &lt;CONSIGNMENT-ADDITIONAL INFORMATION.Code&gt; shall not be EQUAL to '30600' </v>
      </c>
      <c r="C351" s="128" t="str">
        <f>VLOOKUP(A351,'[1]Rules and Conditions'!$B:$D,3,0)</f>
        <v>IF /*/Consignment/countryOfDestination is in SET CL009
OR at least one /*/Consignment/HouseConsignment/countryOfDestination is in SET CL009
OR at least one /*/Consignment/HouseConsignment/ConsignmentItem/countryOfDestination is in SET CL009
THEN /*/Consignment/AdditionalInformation/code shall not be EQUAL to '30600'</v>
      </c>
      <c r="D351" s="128"/>
    </row>
    <row r="352" spans="1:4" ht="25.5">
      <c r="A352" s="136" t="s">
        <v>4513</v>
      </c>
      <c r="B352" s="128" t="str">
        <f>VLOOKUP(A352,'[1]Rules and Conditions'!$B:$C,2,0)</f>
        <v xml:space="preserve">The Data Item &lt;CONSIGNMENT-HOUSE CONSIGNMENT-CONSIGNMENT ITEM-ADDITIONAL INFORMATION.Code&gt; shall not be EQUAL to '30600' </v>
      </c>
      <c r="C352" s="128" t="str">
        <f>VLOOKUP(A352,'[1]Rules and Conditions'!$B:$D,3,0)</f>
        <v xml:space="preserve">The Data Item /*/Consignment/HouseConsignment/ConsignmentItem/AdditionalInformation/code shall not be EQUAL to '30600' </v>
      </c>
      <c r="D352" s="128"/>
    </row>
    <row r="353" spans="1:4" ht="89.25">
      <c r="A353" s="136" t="s">
        <v>4514</v>
      </c>
      <c r="B353" s="128" t="str">
        <f>VLOOKUP(A353,'[1]Rules and Conditions'!$B:$C,2,0)</f>
        <v>IF &lt;CONSIGNMENT.Country of Destination&gt; is in SET CL009 (CountryCodesCommonTransit)
OR at least one &lt;CONSIGNMENT-HOUSE CONSIGNMENT.Country Of Destination&gt; is in SET CL009 (CountryCodesCommonTransit) 
OR at least one &lt; CONSIGNMENT-HOUSE CONSIGNMENT-CONSIGNMENT ITEM.Country of Destination&gt; is in SET CL009 (CountryCodesCommonTransit)
THEN &lt;CONSIGNMENT-HOUSE CONSIGNMENT- ADDITIONAL INFORMATION.Code&gt; shall not be EQUAL to '30600'</v>
      </c>
      <c r="C353" s="128" t="str">
        <f>VLOOKUP(A353,'[1]Rules and Conditions'!$B:$D,3,0)</f>
        <v>IF /*/Consignment/countryOfDestination is in SET CL009
OR at least one /*/Consignment/HouseConsignment/countryOfDestination is in SET CL009
OR at least one /*/Consignment/HouseConsignment/ConsignmentItem/countryOfDestination is in SET CL009
THEN /*/Consignment/HouseConsignment/AdditionalInformation/code shall not be EQUAL to '30600'</v>
      </c>
      <c r="D353" s="128"/>
    </row>
    <row r="354" spans="1:4" ht="409.5">
      <c r="A354" s="136" t="s">
        <v>4515</v>
      </c>
      <c r="B354" s="161" t="e">
        <f>VLOOKUP(A354,'[1]Rules and Conditions'!$B:$C,2,0)</f>
        <v>#N/A</v>
      </c>
      <c r="C354" s="161" t="e">
        <f>VLOOKUP(A354,'[1]Rules and Conditions'!$B:$D,3,0)</f>
        <v>#N/A</v>
      </c>
      <c r="D354" s="162" t="s">
        <v>4569</v>
      </c>
    </row>
    <row r="355" spans="1:4" ht="127.5">
      <c r="A355" s="136" t="s">
        <v>4516</v>
      </c>
      <c r="B355" s="161" t="e">
        <f>VLOOKUP(A355,'[1]Rules and Conditions'!$B:$C,2,0)</f>
        <v>#N/A</v>
      </c>
      <c r="C355" s="161" t="e">
        <f>VLOOKUP(A355,'[1]Rules and Conditions'!$B:$D,3,0)</f>
        <v>#N/A</v>
      </c>
      <c r="D355" s="161" t="s">
        <v>4625</v>
      </c>
    </row>
    <row r="356" spans="1:4" ht="242.25">
      <c r="A356" s="136" t="s">
        <v>2996</v>
      </c>
      <c r="B356" s="161" t="e">
        <f>VLOOKUP(A356,'[1]Rules and Conditions'!$B:$C,2,0)</f>
        <v>#N/A</v>
      </c>
      <c r="C356" s="161" t="e">
        <f>VLOOKUP(A356,'[1]Rules and Conditions'!$B:$D,3,0)</f>
        <v>#N/A</v>
      </c>
      <c r="D356" s="161" t="s">
        <v>4623</v>
      </c>
    </row>
    <row r="357" spans="1:4" ht="38.25">
      <c r="A357" s="136" t="s">
        <v>4517</v>
      </c>
      <c r="B357" s="161" t="e">
        <f>VLOOKUP(A357,'[1]Rules and Conditions'!$B:$C,2,0)</f>
        <v>#N/A</v>
      </c>
      <c r="C357" s="161" t="e">
        <f>VLOOKUP(A357,'[1]Rules and Conditions'!$B:$D,3,0)</f>
        <v>#N/A</v>
      </c>
      <c r="D357" s="161" t="s">
        <v>4570</v>
      </c>
    </row>
    <row r="358" spans="1:4" ht="89.25">
      <c r="A358" s="136" t="s">
        <v>4518</v>
      </c>
      <c r="B358" s="161" t="e">
        <f>VLOOKUP(A358,'[1]Rules and Conditions'!$B:$C,2,0)</f>
        <v>#N/A</v>
      </c>
      <c r="C358" s="161" t="e">
        <f>VLOOKUP(A358,'[1]Rules and Conditions'!$B:$D,3,0)</f>
        <v>#N/A</v>
      </c>
      <c r="D358" s="161" t="s">
        <v>4571</v>
      </c>
    </row>
    <row r="359" spans="1:4" ht="102">
      <c r="A359" s="136" t="s">
        <v>4519</v>
      </c>
      <c r="B359" s="161" t="e">
        <f>VLOOKUP(A359,'[1]Rules and Conditions'!$B:$C,2,0)</f>
        <v>#N/A</v>
      </c>
      <c r="C359" s="161" t="e">
        <f>VLOOKUP(A359,'[1]Rules and Conditions'!$B:$D,3,0)</f>
        <v>#N/A</v>
      </c>
      <c r="D359" s="162" t="s">
        <v>4572</v>
      </c>
    </row>
    <row r="360" spans="1:4" ht="38.25">
      <c r="A360" s="136" t="s">
        <v>59</v>
      </c>
      <c r="B360" s="161" t="e">
        <f>VLOOKUP(A360,'[1]Rules and Conditions'!$B:$C,2,0)</f>
        <v>#N/A</v>
      </c>
      <c r="C360" s="161" t="e">
        <f>VLOOKUP(A360,'[1]Rules and Conditions'!$B:$D,3,0)</f>
        <v>#N/A</v>
      </c>
      <c r="D360" s="161" t="s">
        <v>4573</v>
      </c>
    </row>
    <row r="361" spans="1:4" ht="178.5">
      <c r="A361" s="136" t="s">
        <v>2203</v>
      </c>
      <c r="B361" s="161" t="e">
        <f>VLOOKUP(A361,'[1]Rules and Conditions'!$B:$C,2,0)</f>
        <v>#N/A</v>
      </c>
      <c r="C361" s="161" t="e">
        <f>VLOOKUP(A361,'[1]Rules and Conditions'!$B:$D,3,0)</f>
        <v>#N/A</v>
      </c>
      <c r="D361" s="161" t="s">
        <v>4624</v>
      </c>
    </row>
    <row r="362" spans="1:4" ht="216.75">
      <c r="A362" s="136" t="s">
        <v>4520</v>
      </c>
      <c r="B362" s="161" t="e">
        <f>VLOOKUP(A362,'[1]Rules and Conditions'!$B:$C,2,0)</f>
        <v>#N/A</v>
      </c>
      <c r="C362" s="161" t="e">
        <f>VLOOKUP(A362,'[1]Rules and Conditions'!$B:$D,3,0)</f>
        <v>#N/A</v>
      </c>
      <c r="D362" s="161" t="s">
        <v>4574</v>
      </c>
    </row>
    <row r="363" spans="1:4" ht="102">
      <c r="A363" s="136" t="s">
        <v>907</v>
      </c>
      <c r="B363" s="161" t="e">
        <f>VLOOKUP(A363,'[1]Rules and Conditions'!$B:$C,2,0)</f>
        <v>#N/A</v>
      </c>
      <c r="C363" s="161" t="e">
        <f>VLOOKUP(A363,'[1]Rules and Conditions'!$B:$D,3,0)</f>
        <v>#N/A</v>
      </c>
      <c r="D363" s="161" t="s">
        <v>4630</v>
      </c>
    </row>
    <row r="364" spans="1:4" ht="165.75">
      <c r="A364" s="136" t="s">
        <v>4521</v>
      </c>
      <c r="B364" s="161" t="e">
        <f>VLOOKUP(A364,'[1]Rules and Conditions'!$B:$C,2,0)</f>
        <v>#N/A</v>
      </c>
      <c r="C364" s="161" t="e">
        <f>VLOOKUP(A364,'[1]Rules and Conditions'!$B:$D,3,0)</f>
        <v>#N/A</v>
      </c>
      <c r="D364" s="161" t="s">
        <v>4575</v>
      </c>
    </row>
    <row r="365" spans="1:4" ht="38.25">
      <c r="A365" s="136" t="s">
        <v>4522</v>
      </c>
      <c r="B365" s="161" t="e">
        <f>VLOOKUP(A365,'[1]Rules and Conditions'!$B:$C,2,0)</f>
        <v>#N/A</v>
      </c>
      <c r="C365" s="161" t="e">
        <f>VLOOKUP(A365,'[1]Rules and Conditions'!$B:$D,3,0)</f>
        <v>#N/A</v>
      </c>
      <c r="D365" s="161" t="s">
        <v>4576</v>
      </c>
    </row>
    <row r="366" spans="1:4">
      <c r="A366" s="136" t="s">
        <v>4523</v>
      </c>
      <c r="B366" s="161" t="e">
        <f>VLOOKUP(A366,'[1]Rules and Conditions'!$B:$C,2,0)</f>
        <v>#N/A</v>
      </c>
      <c r="C366" s="161" t="e">
        <f>VLOOKUP(A366,'[1]Rules and Conditions'!$B:$D,3,0)</f>
        <v>#N/A</v>
      </c>
      <c r="D366" s="161" t="s">
        <v>4577</v>
      </c>
    </row>
    <row r="367" spans="1:4" ht="63.75">
      <c r="A367" s="136" t="s">
        <v>4524</v>
      </c>
      <c r="B367" s="161" t="e">
        <f>VLOOKUP(A367,'[1]Rules and Conditions'!$B:$C,2,0)</f>
        <v>#N/A</v>
      </c>
      <c r="C367" s="161" t="e">
        <f>VLOOKUP(A367,'[1]Rules and Conditions'!$B:$D,3,0)</f>
        <v>#N/A</v>
      </c>
      <c r="D367" s="161" t="s">
        <v>4578</v>
      </c>
    </row>
    <row r="368" spans="1:4" ht="89.25">
      <c r="A368" s="136" t="s">
        <v>4525</v>
      </c>
      <c r="B368" s="161" t="e">
        <f>VLOOKUP(A368,'[1]Rules and Conditions'!$B:$C,2,0)</f>
        <v>#N/A</v>
      </c>
      <c r="C368" s="161" t="e">
        <f>VLOOKUP(A368,'[1]Rules and Conditions'!$B:$D,3,0)</f>
        <v>#N/A</v>
      </c>
      <c r="D368" s="161" t="s">
        <v>4579</v>
      </c>
    </row>
    <row r="369" spans="1:4" ht="25.5">
      <c r="A369" s="136" t="s">
        <v>29</v>
      </c>
      <c r="B369" s="161" t="e">
        <f>VLOOKUP(A369,'[1]Rules and Conditions'!$B:$C,2,0)</f>
        <v>#N/A</v>
      </c>
      <c r="C369" s="161" t="e">
        <f>VLOOKUP(A369,'[1]Rules and Conditions'!$B:$D,3,0)</f>
        <v>#N/A</v>
      </c>
      <c r="D369" s="161" t="s">
        <v>4580</v>
      </c>
    </row>
    <row r="370" spans="1:4">
      <c r="A370" s="136" t="s">
        <v>4526</v>
      </c>
      <c r="B370" s="161" t="e">
        <f>VLOOKUP(A370,'[1]Rules and Conditions'!$B:$C,2,0)</f>
        <v>#N/A</v>
      </c>
      <c r="C370" s="161" t="e">
        <f>VLOOKUP(A370,'[1]Rules and Conditions'!$B:$D,3,0)</f>
        <v>#N/A</v>
      </c>
      <c r="D370" s="161" t="s">
        <v>4581</v>
      </c>
    </row>
    <row r="371" spans="1:4" ht="140.25">
      <c r="A371" s="136" t="s">
        <v>4527</v>
      </c>
      <c r="B371" s="161" t="e">
        <f>VLOOKUP(A371,'[1]Rules and Conditions'!$B:$C,2,0)</f>
        <v>#N/A</v>
      </c>
      <c r="C371" s="161" t="e">
        <f>VLOOKUP(A371,'[1]Rules and Conditions'!$B:$D,3,0)</f>
        <v>#N/A</v>
      </c>
      <c r="D371" s="161" t="s">
        <v>4582</v>
      </c>
    </row>
    <row r="372" spans="1:4" ht="38.25">
      <c r="A372" s="136" t="s">
        <v>53</v>
      </c>
      <c r="B372" s="161" t="e">
        <f>VLOOKUP(A372,'[1]Rules and Conditions'!$B:$C,2,0)</f>
        <v>#N/A</v>
      </c>
      <c r="C372" s="161" t="e">
        <f>VLOOKUP(A372,'[1]Rules and Conditions'!$B:$D,3,0)</f>
        <v>#N/A</v>
      </c>
      <c r="D372" s="161" t="s">
        <v>4631</v>
      </c>
    </row>
    <row r="373" spans="1:4" ht="38.25">
      <c r="A373" s="136" t="s">
        <v>2200</v>
      </c>
      <c r="B373" s="161" t="e">
        <f>VLOOKUP(A373,'[1]Rules and Conditions'!$B:$C,2,0)</f>
        <v>#N/A</v>
      </c>
      <c r="C373" s="161" t="e">
        <f>VLOOKUP(A373,'[1]Rules and Conditions'!$B:$D,3,0)</f>
        <v>#N/A</v>
      </c>
      <c r="D373" s="161" t="s">
        <v>4583</v>
      </c>
    </row>
    <row r="374" spans="1:4" ht="191.25">
      <c r="A374" s="136" t="s">
        <v>949</v>
      </c>
      <c r="B374" s="161" t="e">
        <f>VLOOKUP(A374,'[1]Rules and Conditions'!$B:$C,2,0)</f>
        <v>#N/A</v>
      </c>
      <c r="C374" s="161" t="e">
        <f>VLOOKUP(A374,'[1]Rules and Conditions'!$B:$D,3,0)</f>
        <v>#N/A</v>
      </c>
      <c r="D374" s="161" t="s">
        <v>4626</v>
      </c>
    </row>
    <row r="375" spans="1:4" ht="63.75">
      <c r="A375" s="136" t="s">
        <v>4528</v>
      </c>
      <c r="B375" s="161" t="e">
        <f>VLOOKUP(A375,'[1]Rules and Conditions'!$B:$C,2,0)</f>
        <v>#N/A</v>
      </c>
      <c r="C375" s="161" t="e">
        <f>VLOOKUP(A375,'[1]Rules and Conditions'!$B:$D,3,0)</f>
        <v>#N/A</v>
      </c>
      <c r="D375" s="161" t="s">
        <v>4627</v>
      </c>
    </row>
    <row r="376" spans="1:4">
      <c r="A376" s="136" t="s">
        <v>38</v>
      </c>
      <c r="B376" s="161" t="e">
        <f>VLOOKUP(A376,'[1]Rules and Conditions'!$B:$C,2,0)</f>
        <v>#N/A</v>
      </c>
      <c r="C376" s="161" t="e">
        <f>VLOOKUP(A376,'[1]Rules and Conditions'!$B:$D,3,0)</f>
        <v>#N/A</v>
      </c>
      <c r="D376" s="161" t="s">
        <v>4584</v>
      </c>
    </row>
    <row r="377" spans="1:4" ht="255">
      <c r="A377" s="136" t="s">
        <v>4529</v>
      </c>
      <c r="B377" s="161" t="e">
        <f>VLOOKUP(A377,'[1]Rules and Conditions'!$B:$C,2,0)</f>
        <v>#N/A</v>
      </c>
      <c r="C377" s="161" t="e">
        <f>VLOOKUP(A377,'[1]Rules and Conditions'!$B:$D,3,0)</f>
        <v>#N/A</v>
      </c>
      <c r="D377" s="161" t="s">
        <v>4628</v>
      </c>
    </row>
    <row r="378" spans="1:4" ht="153">
      <c r="A378" s="136" t="s">
        <v>4530</v>
      </c>
      <c r="B378" s="161" t="e">
        <f>VLOOKUP(A378,'[1]Rules and Conditions'!$B:$C,2,0)</f>
        <v>#N/A</v>
      </c>
      <c r="C378" s="161" t="e">
        <f>VLOOKUP(A378,'[1]Rules and Conditions'!$B:$D,3,0)</f>
        <v>#N/A</v>
      </c>
      <c r="D378" s="161" t="s">
        <v>4629</v>
      </c>
    </row>
    <row r="379" spans="1:4" ht="114.75">
      <c r="A379" s="163" t="s">
        <v>4531</v>
      </c>
      <c r="B379" s="161" t="e">
        <f>VLOOKUP(A379,'[1]Rules and Conditions'!$B:$C,2,0)</f>
        <v>#N/A</v>
      </c>
      <c r="C379" s="161" t="e">
        <f>VLOOKUP(A379,'[1]Rules and Conditions'!$B:$D,3,0)</f>
        <v>#N/A</v>
      </c>
      <c r="D379" s="161" t="s">
        <v>4585</v>
      </c>
    </row>
    <row r="380" spans="1:4" ht="38.25">
      <c r="A380" s="163" t="s">
        <v>4532</v>
      </c>
      <c r="B380" s="161" t="e">
        <f>VLOOKUP(A380,'[1]Rules and Conditions'!$B:$C,2,0)</f>
        <v>#N/A</v>
      </c>
      <c r="C380" s="161" t="e">
        <f>VLOOKUP(A380,'[1]Rules and Conditions'!$B:$D,3,0)</f>
        <v>#N/A</v>
      </c>
      <c r="D380" s="161" t="s">
        <v>4586</v>
      </c>
    </row>
    <row r="381" spans="1:4" ht="25.5">
      <c r="A381" s="136" t="s">
        <v>4533</v>
      </c>
      <c r="B381" s="161" t="e">
        <f>VLOOKUP(A381,'[1]Rules and Conditions'!$B:$C,2,0)</f>
        <v>#N/A</v>
      </c>
      <c r="C381" s="161" t="e">
        <f>VLOOKUP(A381,'[1]Rules and Conditions'!$B:$D,3,0)</f>
        <v>#N/A</v>
      </c>
      <c r="D381" s="161" t="s">
        <v>4587</v>
      </c>
    </row>
    <row r="382" spans="1:4" ht="153">
      <c r="A382" s="136" t="s">
        <v>4534</v>
      </c>
      <c r="B382" s="161" t="e">
        <f>VLOOKUP(A382,'[1]Rules and Conditions'!$B:$C,2,0)</f>
        <v>#N/A</v>
      </c>
      <c r="C382" s="161" t="e">
        <f>VLOOKUP(A382,'[1]Rules and Conditions'!$B:$D,3,0)</f>
        <v>#N/A</v>
      </c>
      <c r="D382" s="161" t="s">
        <v>4588</v>
      </c>
    </row>
    <row r="383" spans="1:4" ht="25.5">
      <c r="A383" s="136" t="s">
        <v>4535</v>
      </c>
      <c r="B383" s="161" t="e">
        <f>VLOOKUP(A383,'[1]Rules and Conditions'!$B:$C,2,0)</f>
        <v>#N/A</v>
      </c>
      <c r="C383" s="161" t="e">
        <f>VLOOKUP(A383,'[1]Rules and Conditions'!$B:$D,3,0)</f>
        <v>#N/A</v>
      </c>
      <c r="D383" s="161" t="s">
        <v>4589</v>
      </c>
    </row>
    <row r="384" spans="1:4" ht="89.25">
      <c r="A384" s="136" t="s">
        <v>4536</v>
      </c>
      <c r="B384" s="161" t="e">
        <f>VLOOKUP(A384,'[1]Rules and Conditions'!$B:$C,2,0)</f>
        <v>#N/A</v>
      </c>
      <c r="C384" s="161" t="e">
        <f>VLOOKUP(A384,'[1]Rules and Conditions'!$B:$D,3,0)</f>
        <v>#N/A</v>
      </c>
      <c r="D384" s="161" t="s">
        <v>4590</v>
      </c>
    </row>
    <row r="385" spans="1:4" ht="63.75">
      <c r="A385" s="136" t="s">
        <v>4537</v>
      </c>
      <c r="B385" s="161" t="e">
        <f>VLOOKUP(A385,'[1]Rules and Conditions'!$B:$C,2,0)</f>
        <v>#N/A</v>
      </c>
      <c r="C385" s="161" t="e">
        <f>VLOOKUP(A385,'[1]Rules and Conditions'!$B:$D,3,0)</f>
        <v>#N/A</v>
      </c>
      <c r="D385" s="161" t="s">
        <v>4632</v>
      </c>
    </row>
    <row r="386" spans="1:4" ht="63.75">
      <c r="A386" s="136" t="s">
        <v>4538</v>
      </c>
      <c r="B386" s="161" t="e">
        <f>VLOOKUP(A386,'[1]Rules and Conditions'!$B:$C,2,0)</f>
        <v>#N/A</v>
      </c>
      <c r="C386" s="161" t="e">
        <f>VLOOKUP(A386,'[1]Rules and Conditions'!$B:$D,3,0)</f>
        <v>#N/A</v>
      </c>
      <c r="D386" s="161" t="s">
        <v>4633</v>
      </c>
    </row>
    <row r="387" spans="1:4" ht="63.75">
      <c r="A387" s="136" t="s">
        <v>4539</v>
      </c>
      <c r="B387" s="161" t="e">
        <f>VLOOKUP(A387,'[1]Rules and Conditions'!$B:$C,2,0)</f>
        <v>#N/A</v>
      </c>
      <c r="C387" s="161" t="e">
        <f>VLOOKUP(A387,'[1]Rules and Conditions'!$B:$D,3,0)</f>
        <v>#N/A</v>
      </c>
      <c r="D387" s="161" t="s">
        <v>4591</v>
      </c>
    </row>
    <row r="388" spans="1:4" ht="114.75">
      <c r="A388" s="136" t="s">
        <v>4540</v>
      </c>
      <c r="B388" s="161" t="e">
        <f>VLOOKUP(A388,'[1]Rules and Conditions'!$B:$C,2,0)</f>
        <v>#N/A</v>
      </c>
      <c r="C388" s="161" t="e">
        <f>VLOOKUP(A388,'[1]Rules and Conditions'!$B:$D,3,0)</f>
        <v>#N/A</v>
      </c>
      <c r="D388" s="161" t="s">
        <v>4592</v>
      </c>
    </row>
    <row r="389" spans="1:4" ht="140.25">
      <c r="A389" s="136" t="s">
        <v>4541</v>
      </c>
      <c r="B389" s="161" t="e">
        <f>VLOOKUP(A389,'[1]Rules and Conditions'!$B:$C,2,0)</f>
        <v>#N/A</v>
      </c>
      <c r="C389" s="161" t="e">
        <f>VLOOKUP(A389,'[1]Rules and Conditions'!$B:$D,3,0)</f>
        <v>#N/A</v>
      </c>
      <c r="D389" s="161" t="s">
        <v>4593</v>
      </c>
    </row>
    <row r="390" spans="1:4" ht="178.5">
      <c r="A390" s="136" t="s">
        <v>4542</v>
      </c>
      <c r="B390" s="161" t="e">
        <f>VLOOKUP(A390,'[1]Rules and Conditions'!$B:$C,2,0)</f>
        <v>#N/A</v>
      </c>
      <c r="C390" s="161" t="e">
        <f>VLOOKUP(A390,'[1]Rules and Conditions'!$B:$D,3,0)</f>
        <v>#N/A</v>
      </c>
      <c r="D390" s="161" t="s">
        <v>4594</v>
      </c>
    </row>
    <row r="391" spans="1:4" ht="51">
      <c r="A391" s="136" t="s">
        <v>4543</v>
      </c>
      <c r="B391" s="161" t="e">
        <f>VLOOKUP(A391,'[1]Rules and Conditions'!$B:$C,2,0)</f>
        <v>#N/A</v>
      </c>
      <c r="C391" s="161" t="e">
        <f>VLOOKUP(A391,'[1]Rules and Conditions'!$B:$D,3,0)</f>
        <v>#N/A</v>
      </c>
      <c r="D391" s="161" t="s">
        <v>4595</v>
      </c>
    </row>
    <row r="392" spans="1:4" ht="127.5">
      <c r="A392" s="136" t="s">
        <v>4544</v>
      </c>
      <c r="B392" s="161" t="e">
        <f>VLOOKUP(A392,'[1]Rules and Conditions'!$B:$C,2,0)</f>
        <v>#N/A</v>
      </c>
      <c r="C392" s="161" t="e">
        <f>VLOOKUP(A392,'[1]Rules and Conditions'!$B:$D,3,0)</f>
        <v>#N/A</v>
      </c>
      <c r="D392" s="161" t="s">
        <v>4596</v>
      </c>
    </row>
    <row r="393" spans="1:4" ht="165.75">
      <c r="A393" s="136" t="s">
        <v>4545</v>
      </c>
      <c r="B393" s="161" t="e">
        <f>VLOOKUP(A393,'[1]Rules and Conditions'!$B:$C,2,0)</f>
        <v>#N/A</v>
      </c>
      <c r="C393" s="161" t="e">
        <f>VLOOKUP(A393,'[1]Rules and Conditions'!$B:$D,3,0)</f>
        <v>#N/A</v>
      </c>
      <c r="D393" s="161" t="s">
        <v>4597</v>
      </c>
    </row>
    <row r="394" spans="1:4" ht="38.25">
      <c r="A394" s="136" t="s">
        <v>4546</v>
      </c>
      <c r="B394" s="161" t="e">
        <f>VLOOKUP(A394,'[1]Rules and Conditions'!$B:$C,2,0)</f>
        <v>#N/A</v>
      </c>
      <c r="C394" s="161" t="e">
        <f>VLOOKUP(A394,'[1]Rules and Conditions'!$B:$D,3,0)</f>
        <v>#N/A</v>
      </c>
      <c r="D394" s="161" t="s">
        <v>4598</v>
      </c>
    </row>
    <row r="395" spans="1:4" ht="51">
      <c r="A395" s="136" t="s">
        <v>4547</v>
      </c>
      <c r="B395" s="161" t="e">
        <f>VLOOKUP(A395,'[1]Rules and Conditions'!$B:$C,2,0)</f>
        <v>#N/A</v>
      </c>
      <c r="C395" s="161" t="e">
        <f>VLOOKUP(A395,'[1]Rules and Conditions'!$B:$D,3,0)</f>
        <v>#N/A</v>
      </c>
      <c r="D395" s="161" t="s">
        <v>4599</v>
      </c>
    </row>
    <row r="396" spans="1:4" ht="51">
      <c r="A396" s="136" t="s">
        <v>4548</v>
      </c>
      <c r="B396" s="161" t="e">
        <f>VLOOKUP(A396,'[1]Rules and Conditions'!$B:$C,2,0)</f>
        <v>#N/A</v>
      </c>
      <c r="C396" s="161" t="e">
        <f>VLOOKUP(A396,'[1]Rules and Conditions'!$B:$D,3,0)</f>
        <v>#N/A</v>
      </c>
      <c r="D396" s="161" t="s">
        <v>4600</v>
      </c>
    </row>
    <row r="397" spans="1:4" ht="51">
      <c r="A397" s="136" t="s">
        <v>4549</v>
      </c>
      <c r="B397" s="161" t="e">
        <f>VLOOKUP(A397,'[1]Rules and Conditions'!$B:$C,2,0)</f>
        <v>#N/A</v>
      </c>
      <c r="C397" s="161" t="e">
        <f>VLOOKUP(A397,'[1]Rules and Conditions'!$B:$D,3,0)</f>
        <v>#N/A</v>
      </c>
      <c r="D397" s="161" t="s">
        <v>4601</v>
      </c>
    </row>
    <row r="398" spans="1:4" ht="89.25">
      <c r="A398" s="136" t="s">
        <v>4550</v>
      </c>
      <c r="B398" s="161" t="e">
        <f>VLOOKUP(A398,'[1]Rules and Conditions'!$B:$C,2,0)</f>
        <v>#N/A</v>
      </c>
      <c r="C398" s="161" t="e">
        <f>VLOOKUP(A398,'[1]Rules and Conditions'!$B:$D,3,0)</f>
        <v>#N/A</v>
      </c>
      <c r="D398" s="161" t="s">
        <v>4602</v>
      </c>
    </row>
    <row r="399" spans="1:4" ht="25.5">
      <c r="A399" s="136" t="s">
        <v>4551</v>
      </c>
      <c r="B399" s="161" t="e">
        <f>VLOOKUP(A399,'[1]Rules and Conditions'!$B:$C,2,0)</f>
        <v>#N/A</v>
      </c>
      <c r="C399" s="161" t="e">
        <f>VLOOKUP(A399,'[1]Rules and Conditions'!$B:$D,3,0)</f>
        <v>#N/A</v>
      </c>
      <c r="D399" s="161" t="s">
        <v>4603</v>
      </c>
    </row>
    <row r="400" spans="1:4" ht="25.5">
      <c r="A400" s="163" t="s">
        <v>4552</v>
      </c>
      <c r="B400" s="161" t="e">
        <f>VLOOKUP(A400,'[1]Rules and Conditions'!$B:$C,2,0)</f>
        <v>#N/A</v>
      </c>
      <c r="C400" s="161" t="e">
        <f>VLOOKUP(A400,'[1]Rules and Conditions'!$B:$D,3,0)</f>
        <v>#N/A</v>
      </c>
      <c r="D400" s="161" t="s">
        <v>4604</v>
      </c>
    </row>
    <row r="401" spans="1:4" ht="76.5">
      <c r="A401" s="136" t="s">
        <v>73</v>
      </c>
      <c r="B401" s="161" t="e">
        <f>VLOOKUP(A401,'[1]Rules and Conditions'!$B:$C,2,0)</f>
        <v>#N/A</v>
      </c>
      <c r="C401" s="161" t="e">
        <f>VLOOKUP(A401,'[1]Rules and Conditions'!$B:$D,3,0)</f>
        <v>#N/A</v>
      </c>
      <c r="D401" s="161" t="s">
        <v>4605</v>
      </c>
    </row>
    <row r="402" spans="1:4" ht="102">
      <c r="A402" s="136" t="s">
        <v>4553</v>
      </c>
      <c r="B402" s="161" t="e">
        <f>VLOOKUP(A402,'[1]Rules and Conditions'!$B:$C,2,0)</f>
        <v>#N/A</v>
      </c>
      <c r="C402" s="161" t="e">
        <f>VLOOKUP(A402,'[1]Rules and Conditions'!$B:$D,3,0)</f>
        <v>#N/A</v>
      </c>
      <c r="D402" s="161" t="s">
        <v>4607</v>
      </c>
    </row>
    <row r="403" spans="1:4" ht="127.5">
      <c r="A403" s="136" t="s">
        <v>4554</v>
      </c>
      <c r="B403" s="161" t="e">
        <f>VLOOKUP(A403,'[1]Rules and Conditions'!$B:$C,2,0)</f>
        <v>#N/A</v>
      </c>
      <c r="C403" s="161" t="e">
        <f>VLOOKUP(A403,'[1]Rules and Conditions'!$B:$D,3,0)</f>
        <v>#N/A</v>
      </c>
      <c r="D403" s="161" t="s">
        <v>4608</v>
      </c>
    </row>
    <row r="404" spans="1:4" ht="204">
      <c r="A404" s="136" t="s">
        <v>819</v>
      </c>
      <c r="B404" s="161" t="e">
        <f>VLOOKUP(A404,'[1]Rules and Conditions'!$B:$C,2,0)</f>
        <v>#N/A</v>
      </c>
      <c r="C404" s="161" t="e">
        <f>VLOOKUP(A404,'[1]Rules and Conditions'!$B:$D,3,0)</f>
        <v>#N/A</v>
      </c>
      <c r="D404" s="161" t="s">
        <v>4609</v>
      </c>
    </row>
    <row r="405" spans="1:4" ht="76.5">
      <c r="A405" s="136" t="s">
        <v>4555</v>
      </c>
      <c r="B405" s="161" t="e">
        <f>VLOOKUP(A405,'[1]Rules and Conditions'!$B:$C,2,0)</f>
        <v>#N/A</v>
      </c>
      <c r="C405" s="161" t="e">
        <f>VLOOKUP(A405,'[1]Rules and Conditions'!$B:$D,3,0)</f>
        <v>#N/A</v>
      </c>
      <c r="D405" s="161" t="s">
        <v>4610</v>
      </c>
    </row>
    <row r="406" spans="1:4" ht="89.25">
      <c r="A406" s="163" t="s">
        <v>4556</v>
      </c>
      <c r="B406" s="161" t="e">
        <f>VLOOKUP(A406,'[1]Rules and Conditions'!$B:$C,2,0)</f>
        <v>#N/A</v>
      </c>
      <c r="C406" s="161" t="e">
        <f>VLOOKUP(A406,'[1]Rules and Conditions'!$B:$D,3,0)</f>
        <v>#N/A</v>
      </c>
      <c r="D406" s="161" t="s">
        <v>4611</v>
      </c>
    </row>
    <row r="407" spans="1:4" ht="38.25">
      <c r="A407" s="136" t="s">
        <v>4557</v>
      </c>
      <c r="B407" s="161" t="e">
        <f>VLOOKUP(A407,'[1]Rules and Conditions'!$B:$C,2,0)</f>
        <v>#N/A</v>
      </c>
      <c r="C407" s="161" t="e">
        <f>VLOOKUP(A407,'[1]Rules and Conditions'!$B:$D,3,0)</f>
        <v>#N/A</v>
      </c>
      <c r="D407" s="161" t="s">
        <v>4612</v>
      </c>
    </row>
    <row r="408" spans="1:4">
      <c r="A408" s="136" t="s">
        <v>1593</v>
      </c>
      <c r="B408" s="161" t="e">
        <f>VLOOKUP(A408,'[1]Rules and Conditions'!$B:$C,2,0)</f>
        <v>#N/A</v>
      </c>
      <c r="C408" s="161" t="e">
        <f>VLOOKUP(A408,'[1]Rules and Conditions'!$B:$D,3,0)</f>
        <v>#N/A</v>
      </c>
      <c r="D408" s="161" t="s">
        <v>4613</v>
      </c>
    </row>
    <row r="409" spans="1:4" ht="25.5">
      <c r="A409" s="136" t="s">
        <v>4558</v>
      </c>
      <c r="B409" s="161" t="e">
        <f>VLOOKUP(A409,'[1]Rules and Conditions'!$B:$C,2,0)</f>
        <v>#N/A</v>
      </c>
      <c r="C409" s="161" t="e">
        <f>VLOOKUP(A409,'[1]Rules and Conditions'!$B:$D,3,0)</f>
        <v>#N/A</v>
      </c>
      <c r="D409" s="161" t="s">
        <v>4614</v>
      </c>
    </row>
    <row r="410" spans="1:4" ht="102">
      <c r="A410" s="136" t="s">
        <v>2998</v>
      </c>
      <c r="B410" s="161" t="e">
        <f>VLOOKUP(A410,'[1]Rules and Conditions'!$B:$C,2,0)</f>
        <v>#N/A</v>
      </c>
      <c r="C410" s="161" t="e">
        <f>VLOOKUP(A410,'[1]Rules and Conditions'!$B:$D,3,0)</f>
        <v>#N/A</v>
      </c>
      <c r="D410" s="161" t="s">
        <v>4615</v>
      </c>
    </row>
    <row r="411" spans="1:4" ht="76.5">
      <c r="A411" s="136" t="s">
        <v>4559</v>
      </c>
      <c r="B411" s="161" t="e">
        <f>VLOOKUP(A411,'[1]Rules and Conditions'!$B:$C,2,0)</f>
        <v>#N/A</v>
      </c>
      <c r="C411" s="161" t="e">
        <f>VLOOKUP(A411,'[1]Rules and Conditions'!$B:$D,3,0)</f>
        <v>#N/A</v>
      </c>
      <c r="D411" s="161" t="s">
        <v>4616</v>
      </c>
    </row>
    <row r="412" spans="1:4" ht="63.75">
      <c r="A412" s="136" t="s">
        <v>4560</v>
      </c>
      <c r="B412" s="161" t="e">
        <f>VLOOKUP(A412,'[1]Rules and Conditions'!$B:$C,2,0)</f>
        <v>#N/A</v>
      </c>
      <c r="C412" s="161" t="e">
        <f>VLOOKUP(A412,'[1]Rules and Conditions'!$B:$D,3,0)</f>
        <v>#N/A</v>
      </c>
      <c r="D412" s="161" t="s">
        <v>4617</v>
      </c>
    </row>
    <row r="413" spans="1:4">
      <c r="A413" s="136" t="s">
        <v>2999</v>
      </c>
      <c r="B413" s="161" t="e">
        <f>VLOOKUP(A413,'[1]Rules and Conditions'!$B:$C,2,0)</f>
        <v>#N/A</v>
      </c>
      <c r="C413" s="161" t="e">
        <f>VLOOKUP(A413,'[1]Rules and Conditions'!$B:$D,3,0)</f>
        <v>#N/A</v>
      </c>
      <c r="D413" s="161" t="s">
        <v>4618</v>
      </c>
    </row>
    <row r="414" spans="1:4">
      <c r="A414" s="136" t="s">
        <v>4561</v>
      </c>
      <c r="B414" s="161" t="e">
        <f>VLOOKUP(A414,'[1]Rules and Conditions'!$B:$C,2,0)</f>
        <v>#N/A</v>
      </c>
      <c r="C414" s="161" t="e">
        <f>VLOOKUP(A414,'[1]Rules and Conditions'!$B:$D,3,0)</f>
        <v>#N/A</v>
      </c>
      <c r="D414" s="161" t="s">
        <v>4619</v>
      </c>
    </row>
    <row r="415" spans="1:4" ht="89.25">
      <c r="A415" s="136" t="s">
        <v>4562</v>
      </c>
      <c r="B415" s="161" t="e">
        <f>VLOOKUP(A415,'[1]Rules and Conditions'!$B:$C,2,0)</f>
        <v>#N/A</v>
      </c>
      <c r="C415" s="161" t="e">
        <f>VLOOKUP(A415,'[1]Rules and Conditions'!$B:$D,3,0)</f>
        <v>#N/A</v>
      </c>
      <c r="D415" s="161" t="s">
        <v>4620</v>
      </c>
    </row>
    <row r="416" spans="1:4">
      <c r="A416" s="136" t="s">
        <v>4563</v>
      </c>
      <c r="B416" s="128" t="str">
        <f>VLOOKUP(A416,'[1]Rules and Conditions'!$B:$C,2,0)</f>
        <v>N/A</v>
      </c>
      <c r="C416" s="128" t="str">
        <f>VLOOKUP(A416,'[1]Rules and Conditions'!$B:$D,3,0)</f>
        <v>The validation of particular Data Group/Item shall be performed in the following sequence: C0215 &gt; C0315</v>
      </c>
      <c r="D416" s="128"/>
    </row>
    <row r="417" spans="1:4" ht="25.5">
      <c r="A417" s="136" t="s">
        <v>4564</v>
      </c>
      <c r="B417" s="128" t="str">
        <f>VLOOKUP(A417,'[1]Rules and Conditions'!$B:$C,2,0)</f>
        <v>N/A</v>
      </c>
      <c r="C417" s="128" t="str">
        <f>VLOOKUP(A417,'[1]Rules and Conditions'!$B:$D,3,0)</f>
        <v xml:space="preserve">The validation of particular Data Group/Item shall be performed in the following sequence: C0240 &gt; C0040
</v>
      </c>
      <c r="D417" s="128"/>
    </row>
    <row r="418" spans="1:4">
      <c r="A418" s="136" t="s">
        <v>4565</v>
      </c>
      <c r="B418" s="128" t="str">
        <f>VLOOKUP(A418,'[1]Rules and Conditions'!$B:$C,2,0)</f>
        <v>At least one of the optional data items must be filled in.</v>
      </c>
      <c r="C418" s="128" t="str">
        <f>VLOOKUP(A418,'[1]Rules and Conditions'!$B:$D,3,0)</f>
        <v>At least one of the optional data items must be filled in.</v>
      </c>
      <c r="D418" s="128"/>
    </row>
    <row r="419" spans="1:4">
      <c r="A419" s="136" t="s">
        <v>3246</v>
      </c>
      <c r="B419" s="128" t="str">
        <f>VLOOKUP(A419,'[1]Rules and Conditions'!$B:$C,2,0)</f>
        <v>At least one of the optional data groups must be filled in.</v>
      </c>
      <c r="C419" s="128" t="str">
        <f>VLOOKUP(A419,'[1]Rules and Conditions'!$B:$D,3,0)</f>
        <v>At least one of the optional data groups must be filled in.</v>
      </c>
      <c r="D419" s="128"/>
    </row>
    <row r="420" spans="1:4" ht="63.75">
      <c r="A420" s="136" t="s">
        <v>4606</v>
      </c>
      <c r="D420" s="161" t="s">
        <v>4622</v>
      </c>
    </row>
  </sheetData>
  <autoFilter ref="A2:E420" xr:uid="{153EB05A-09F2-4F21-8E4C-29C1E8285216}"/>
  <hyperlinks>
    <hyperlink ref="A1" location="METRYKA!A1" display="METRYKA" xr:uid="{4098C54D-1A1D-4701-A834-A40C3731A3AF}"/>
  </hyperlink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486"/>
  <sheetViews>
    <sheetView zoomScale="90" zoomScaleNormal="90" workbookViewId="0">
      <pane xSplit="2" ySplit="2" topLeftCell="C444" activePane="bottomRight" state="frozen"/>
      <selection pane="topRight" activeCell="C1" sqref="C1"/>
      <selection pane="bottomLeft" activeCell="A3" sqref="A3"/>
      <selection pane="bottomRight" activeCell="A2" sqref="A2"/>
    </sheetView>
  </sheetViews>
  <sheetFormatPr defaultRowHeight="15"/>
  <cols>
    <col min="1" max="1" width="9.7109375" style="13" customWidth="1"/>
    <col min="2" max="2" width="125.7109375" style="1" hidden="1" customWidth="1"/>
    <col min="3" max="3" width="145.28515625" style="145" bestFit="1" customWidth="1"/>
    <col min="4" max="4" width="41.5703125" style="1" bestFit="1" customWidth="1"/>
    <col min="5" max="5" width="12.7109375" style="1" customWidth="1"/>
    <col min="6" max="7" width="9.140625" style="1" customWidth="1"/>
    <col min="8" max="8" width="9.7109375" style="1" customWidth="1"/>
    <col min="9" max="9" width="15.7109375" style="1" customWidth="1"/>
    <col min="10" max="10" width="13.42578125" style="1" customWidth="1"/>
    <col min="11" max="11" width="14.140625" style="1" bestFit="1" customWidth="1"/>
    <col min="12" max="12" width="24" style="14" customWidth="1"/>
    <col min="13" max="14" width="9.140625" style="1" customWidth="1"/>
    <col min="15" max="16384" width="9.140625" style="1"/>
  </cols>
  <sheetData>
    <row r="1" spans="1:12" ht="28.5">
      <c r="A1" s="74" t="s">
        <v>3960</v>
      </c>
      <c r="B1" s="99" t="s">
        <v>3940</v>
      </c>
      <c r="C1" s="167" t="str">
        <f>MID(C3,2,FIND("#",SUBSTITUTE(C3,"/","#",LEN(C3)-LEN(SUBSTITUTE(C3,"/",""))),1)-2)</f>
        <v>IEA13PL</v>
      </c>
      <c r="D1" s="54"/>
      <c r="E1" s="54"/>
      <c r="F1" s="54"/>
      <c r="G1" s="54"/>
      <c r="H1" s="54"/>
      <c r="I1" s="54"/>
      <c r="J1" s="54"/>
      <c r="K1" s="54"/>
      <c r="L1" s="111"/>
    </row>
    <row r="2" spans="1:12" ht="30">
      <c r="A2" s="64" t="s">
        <v>4002</v>
      </c>
      <c r="B2" s="110" t="s">
        <v>4</v>
      </c>
      <c r="C2" s="164" t="s">
        <v>5</v>
      </c>
      <c r="D2" s="31" t="s">
        <v>6</v>
      </c>
      <c r="E2" s="32" t="s">
        <v>7</v>
      </c>
      <c r="F2" s="31" t="s">
        <v>8</v>
      </c>
      <c r="G2" s="31" t="s">
        <v>9</v>
      </c>
      <c r="H2" s="32" t="s">
        <v>10</v>
      </c>
      <c r="I2" s="32" t="s">
        <v>11</v>
      </c>
      <c r="J2" s="32" t="s">
        <v>12</v>
      </c>
      <c r="K2" s="32" t="s">
        <v>13</v>
      </c>
      <c r="L2" s="31" t="s">
        <v>14</v>
      </c>
    </row>
    <row r="3" spans="1:12">
      <c r="A3" s="165" t="s">
        <v>15</v>
      </c>
      <c r="B3" s="55" t="str">
        <f t="shared" ref="B3:B66" si="0">MID(C3,1,FIND("#",SUBSTITUTE(C3,"/","#",LEN(C3)-LEN(SUBSTITUTE(C3,"/",""))),1)-1)</f>
        <v>/IEA13PL</v>
      </c>
      <c r="C3" s="168" t="s">
        <v>984</v>
      </c>
      <c r="D3" s="70" t="str">
        <f t="shared" ref="D3:D66" si="1">RIGHT(C3,LEN(C3)-FIND("#",SUBSTITUTE(C3,"/","#",LEN(C3)-LEN(SUBSTITUTE(C3,"/",""))),1))</f>
        <v>CountrySpecificDataPL</v>
      </c>
      <c r="E3" s="70"/>
      <c r="F3" s="70" t="s">
        <v>17</v>
      </c>
      <c r="G3" s="80"/>
      <c r="H3" s="80">
        <v>1</v>
      </c>
      <c r="I3" s="80" t="s">
        <v>18</v>
      </c>
      <c r="J3" s="80"/>
      <c r="K3" s="80"/>
      <c r="L3" s="127"/>
    </row>
    <row r="4" spans="1:12">
      <c r="A4" s="166" t="s">
        <v>15</v>
      </c>
      <c r="B4" s="55" t="str">
        <f t="shared" si="0"/>
        <v>/IEA13PL/CountrySpecificDataPL</v>
      </c>
      <c r="C4" s="168" t="s">
        <v>985</v>
      </c>
      <c r="D4" s="70" t="str">
        <f t="shared" si="1"/>
        <v>CommunicationChannel</v>
      </c>
      <c r="E4" s="70"/>
      <c r="F4" s="70" t="s">
        <v>20</v>
      </c>
      <c r="G4" s="80"/>
      <c r="H4" s="80">
        <v>1</v>
      </c>
      <c r="I4" s="80" t="s">
        <v>18</v>
      </c>
      <c r="J4" s="80"/>
      <c r="K4" s="80"/>
      <c r="L4" s="127"/>
    </row>
    <row r="5" spans="1:12">
      <c r="A5" s="83"/>
      <c r="B5" s="54" t="str">
        <f t="shared" si="0"/>
        <v>/IEA13PL/CountrySpecificDataPL/CommunicationChannel</v>
      </c>
      <c r="C5" s="94" t="s">
        <v>986</v>
      </c>
      <c r="D5" s="54" t="str">
        <f t="shared" si="1"/>
        <v>@ReturnSystem</v>
      </c>
      <c r="E5" s="54"/>
      <c r="F5" s="54" t="s">
        <v>22</v>
      </c>
      <c r="G5" s="54"/>
      <c r="H5" s="56"/>
      <c r="I5" s="56" t="s">
        <v>23</v>
      </c>
      <c r="J5" s="56" t="s">
        <v>24</v>
      </c>
      <c r="K5" s="56"/>
      <c r="L5" s="91"/>
    </row>
    <row r="6" spans="1:12">
      <c r="A6" s="106" t="s">
        <v>15</v>
      </c>
      <c r="B6" s="55" t="str">
        <f t="shared" si="0"/>
        <v>/IEA13PL/CountrySpecificDataPL/CommunicationChannel</v>
      </c>
      <c r="C6" s="168" t="s">
        <v>987</v>
      </c>
      <c r="D6" s="70" t="str">
        <f t="shared" si="1"/>
        <v>Email</v>
      </c>
      <c r="E6" s="70"/>
      <c r="F6" s="70" t="s">
        <v>26</v>
      </c>
      <c r="G6" s="70"/>
      <c r="H6" s="80" t="s">
        <v>27</v>
      </c>
      <c r="I6" s="80" t="s">
        <v>28</v>
      </c>
      <c r="J6" s="80"/>
      <c r="K6" s="80"/>
      <c r="L6" s="127" t="s">
        <v>29</v>
      </c>
    </row>
    <row r="7" spans="1:12">
      <c r="A7" s="83"/>
      <c r="B7" s="54" t="str">
        <f t="shared" si="0"/>
        <v>/IEA13PL/CountrySpecificDataPL/CommunicationChannel/Email</v>
      </c>
      <c r="C7" s="94" t="s">
        <v>988</v>
      </c>
      <c r="D7" s="54" t="str">
        <f t="shared" si="1"/>
        <v>@Email</v>
      </c>
      <c r="E7" s="54"/>
      <c r="F7" s="54" t="s">
        <v>31</v>
      </c>
      <c r="G7" s="54"/>
      <c r="H7" s="56"/>
      <c r="I7" s="56" t="s">
        <v>18</v>
      </c>
      <c r="J7" s="56" t="s">
        <v>32</v>
      </c>
      <c r="K7" s="56"/>
      <c r="L7" s="91"/>
    </row>
    <row r="8" spans="1:12">
      <c r="A8" s="106" t="s">
        <v>15</v>
      </c>
      <c r="B8" s="55" t="str">
        <f t="shared" si="0"/>
        <v>/IEA13PL/CountrySpecificDataPL/CommunicationChannel</v>
      </c>
      <c r="C8" s="168" t="s">
        <v>989</v>
      </c>
      <c r="D8" s="70" t="str">
        <f t="shared" si="1"/>
        <v>WebService</v>
      </c>
      <c r="E8" s="70"/>
      <c r="F8" s="70" t="s">
        <v>34</v>
      </c>
      <c r="G8" s="70"/>
      <c r="H8" s="80" t="s">
        <v>27</v>
      </c>
      <c r="I8" s="80" t="s">
        <v>28</v>
      </c>
      <c r="J8" s="80"/>
      <c r="K8" s="80"/>
      <c r="L8" s="127" t="s">
        <v>29</v>
      </c>
    </row>
    <row r="9" spans="1:12">
      <c r="A9" s="83"/>
      <c r="B9" s="54" t="str">
        <f t="shared" si="0"/>
        <v>/IEA13PL/CountrySpecificDataPL/CommunicationChannel/WebService</v>
      </c>
      <c r="C9" s="94" t="s">
        <v>990</v>
      </c>
      <c r="D9" s="54" t="str">
        <f t="shared" si="1"/>
        <v>@Url</v>
      </c>
      <c r="E9" s="54"/>
      <c r="F9" s="54" t="s">
        <v>36</v>
      </c>
      <c r="G9" s="54"/>
      <c r="H9" s="56"/>
      <c r="I9" s="56" t="s">
        <v>18</v>
      </c>
      <c r="J9" s="56" t="s">
        <v>37</v>
      </c>
      <c r="K9" s="56"/>
      <c r="L9" s="91" t="s">
        <v>38</v>
      </c>
    </row>
    <row r="10" spans="1:12">
      <c r="A10" s="106" t="s">
        <v>15</v>
      </c>
      <c r="B10" s="55" t="str">
        <f t="shared" si="0"/>
        <v>/IEA13PL/CountrySpecificDataPL/CommunicationChannel</v>
      </c>
      <c r="C10" s="168" t="s">
        <v>991</v>
      </c>
      <c r="D10" s="70" t="str">
        <f t="shared" si="1"/>
        <v>Seap</v>
      </c>
      <c r="E10" s="70"/>
      <c r="F10" s="70" t="s">
        <v>40</v>
      </c>
      <c r="G10" s="70"/>
      <c r="H10" s="80" t="s">
        <v>27</v>
      </c>
      <c r="I10" s="80" t="s">
        <v>28</v>
      </c>
      <c r="J10" s="80"/>
      <c r="K10" s="80"/>
      <c r="L10" s="127" t="s">
        <v>29</v>
      </c>
    </row>
    <row r="11" spans="1:12">
      <c r="A11" s="83"/>
      <c r="B11" s="54" t="str">
        <f t="shared" si="0"/>
        <v>/IEA13PL/CountrySpecificDataPL/CommunicationChannel/Seap</v>
      </c>
      <c r="C11" s="94" t="s">
        <v>992</v>
      </c>
      <c r="D11" s="54" t="str">
        <f t="shared" si="1"/>
        <v>@SeapId</v>
      </c>
      <c r="E11" s="54"/>
      <c r="F11" s="54" t="s">
        <v>42</v>
      </c>
      <c r="G11" s="54"/>
      <c r="H11" s="56"/>
      <c r="I11" s="56" t="s">
        <v>18</v>
      </c>
      <c r="J11" s="56" t="s">
        <v>1824</v>
      </c>
      <c r="K11" s="56"/>
      <c r="L11" s="91"/>
    </row>
    <row r="12" spans="1:12">
      <c r="A12" s="106" t="s">
        <v>15</v>
      </c>
      <c r="B12" s="55" t="str">
        <f t="shared" si="0"/>
        <v>/IEA13PL/CountrySpecificDataPL/CommunicationChannel</v>
      </c>
      <c r="C12" s="168" t="s">
        <v>993</v>
      </c>
      <c r="D12" s="70" t="str">
        <f t="shared" si="1"/>
        <v>Epuap</v>
      </c>
      <c r="E12" s="70"/>
      <c r="F12" s="70" t="s">
        <v>45</v>
      </c>
      <c r="G12" s="70"/>
      <c r="H12" s="80" t="s">
        <v>27</v>
      </c>
      <c r="I12" s="80" t="s">
        <v>28</v>
      </c>
      <c r="J12" s="80"/>
      <c r="K12" s="80"/>
      <c r="L12" s="127" t="s">
        <v>29</v>
      </c>
    </row>
    <row r="13" spans="1:12">
      <c r="A13" s="83"/>
      <c r="B13" s="54" t="str">
        <f t="shared" si="0"/>
        <v>/IEA13PL/CountrySpecificDataPL/CommunicationChannel/Epuap</v>
      </c>
      <c r="C13" s="94" t="s">
        <v>994</v>
      </c>
      <c r="D13" s="54" t="str">
        <f t="shared" si="1"/>
        <v>@PodmiotId</v>
      </c>
      <c r="E13" s="54"/>
      <c r="F13" s="54" t="s">
        <v>47</v>
      </c>
      <c r="G13" s="54"/>
      <c r="H13" s="56"/>
      <c r="I13" s="56" t="s">
        <v>18</v>
      </c>
      <c r="J13" s="56" t="s">
        <v>43</v>
      </c>
      <c r="K13" s="56"/>
      <c r="L13" s="91"/>
    </row>
    <row r="14" spans="1:12">
      <c r="A14" s="83"/>
      <c r="B14" s="54" t="str">
        <f t="shared" si="0"/>
        <v>/IEA13PL/CountrySpecificDataPL/CommunicationChannel/Epuap</v>
      </c>
      <c r="C14" s="94" t="s">
        <v>995</v>
      </c>
      <c r="D14" s="54" t="str">
        <f t="shared" si="1"/>
        <v>@SkrytkaId</v>
      </c>
      <c r="E14" s="54"/>
      <c r="F14" s="54" t="s">
        <v>49</v>
      </c>
      <c r="G14" s="54"/>
      <c r="H14" s="56"/>
      <c r="I14" s="56" t="s">
        <v>18</v>
      </c>
      <c r="J14" s="56" t="s">
        <v>50</v>
      </c>
      <c r="K14" s="56"/>
      <c r="L14" s="91"/>
    </row>
    <row r="15" spans="1:12">
      <c r="A15" s="106" t="s">
        <v>15</v>
      </c>
      <c r="B15" s="55" t="str">
        <f t="shared" si="0"/>
        <v>/IEA13PL/CountrySpecificDataPL</v>
      </c>
      <c r="C15" s="168" t="s">
        <v>996</v>
      </c>
      <c r="D15" s="70" t="str">
        <f t="shared" si="1"/>
        <v>RepresentativeForCommunication</v>
      </c>
      <c r="E15" s="70"/>
      <c r="F15" s="70" t="s">
        <v>52</v>
      </c>
      <c r="G15" s="70"/>
      <c r="H15" s="80" t="s">
        <v>27</v>
      </c>
      <c r="I15" s="80" t="s">
        <v>28</v>
      </c>
      <c r="J15" s="80"/>
      <c r="K15" s="80"/>
      <c r="L15" s="127" t="s">
        <v>53</v>
      </c>
    </row>
    <row r="16" spans="1:12">
      <c r="A16" s="83"/>
      <c r="B16" s="54" t="str">
        <f t="shared" si="0"/>
        <v>/IEA13PL/CountrySpecificDataPL/RepresentativeForCommunication</v>
      </c>
      <c r="C16" s="94" t="s">
        <v>997</v>
      </c>
      <c r="D16" s="54" t="str">
        <f t="shared" si="1"/>
        <v>identificationNumber</v>
      </c>
      <c r="E16" s="54"/>
      <c r="F16" s="54" t="s">
        <v>55</v>
      </c>
      <c r="G16" s="54"/>
      <c r="H16" s="56"/>
      <c r="I16" s="56"/>
      <c r="J16" s="56"/>
      <c r="K16" s="56"/>
      <c r="L16" s="91"/>
    </row>
    <row r="17" spans="1:12">
      <c r="A17" s="83"/>
      <c r="B17" s="54" t="str">
        <f t="shared" si="0"/>
        <v>/IEA13PL/CountrySpecificDataPL</v>
      </c>
      <c r="C17" s="94" t="s">
        <v>998</v>
      </c>
      <c r="D17" s="54" t="str">
        <f t="shared" si="1"/>
        <v>LocationOfGoodsCodeFromAuthorisation</v>
      </c>
      <c r="E17" s="54"/>
      <c r="F17" s="54" t="s">
        <v>57</v>
      </c>
      <c r="G17" s="54"/>
      <c r="H17" s="56"/>
      <c r="I17" s="56" t="s">
        <v>28</v>
      </c>
      <c r="J17" s="56" t="s">
        <v>58</v>
      </c>
      <c r="K17" s="56"/>
      <c r="L17" s="91" t="s">
        <v>59</v>
      </c>
    </row>
    <row r="18" spans="1:12">
      <c r="A18" s="106" t="s">
        <v>15</v>
      </c>
      <c r="B18" s="72" t="str">
        <f t="shared" si="0"/>
        <v>/IEA13PL</v>
      </c>
      <c r="C18" s="89" t="s">
        <v>999</v>
      </c>
      <c r="D18" s="78" t="str">
        <f t="shared" si="1"/>
        <v>CCA13D</v>
      </c>
      <c r="E18" s="78"/>
      <c r="F18" s="78"/>
      <c r="G18" s="78"/>
      <c r="H18" s="85">
        <v>1</v>
      </c>
      <c r="I18" s="85"/>
      <c r="J18" s="85"/>
      <c r="K18" s="85"/>
      <c r="L18" s="107"/>
    </row>
    <row r="19" spans="1:12">
      <c r="A19" s="83"/>
      <c r="B19" s="54" t="str">
        <f t="shared" si="0"/>
        <v>/IEA13PL/CCA13D</v>
      </c>
      <c r="C19" s="94" t="s">
        <v>1000</v>
      </c>
      <c r="D19" s="54" t="str">
        <f t="shared" si="1"/>
        <v>@PhaseID</v>
      </c>
      <c r="E19" s="54"/>
      <c r="F19" s="54" t="s">
        <v>62</v>
      </c>
      <c r="G19" s="54"/>
      <c r="H19" s="56"/>
      <c r="I19" s="56" t="s">
        <v>23</v>
      </c>
      <c r="J19" s="83"/>
      <c r="K19" s="83"/>
      <c r="L19" s="111"/>
    </row>
    <row r="20" spans="1:12">
      <c r="A20" s="83"/>
      <c r="B20" s="54" t="str">
        <f t="shared" si="0"/>
        <v>/IEA13PL/CCA13D</v>
      </c>
      <c r="C20" s="94" t="s">
        <v>1001</v>
      </c>
      <c r="D20" s="54" t="str">
        <f t="shared" si="1"/>
        <v>messageSender</v>
      </c>
      <c r="E20" s="54"/>
      <c r="F20" s="54" t="s">
        <v>64</v>
      </c>
      <c r="G20" s="54"/>
      <c r="H20" s="56"/>
      <c r="I20" s="56" t="s">
        <v>18</v>
      </c>
      <c r="J20" s="56" t="s">
        <v>58</v>
      </c>
      <c r="K20" s="56"/>
      <c r="L20" s="91"/>
    </row>
    <row r="21" spans="1:12">
      <c r="A21" s="83"/>
      <c r="B21" s="54" t="str">
        <f t="shared" si="0"/>
        <v>/IEA13PL/CCA13D</v>
      </c>
      <c r="C21" s="94" t="s">
        <v>1002</v>
      </c>
      <c r="D21" s="54" t="str">
        <f t="shared" si="1"/>
        <v>messageRecipient</v>
      </c>
      <c r="E21" s="54"/>
      <c r="F21" s="54" t="s">
        <v>66</v>
      </c>
      <c r="G21" s="54"/>
      <c r="H21" s="56"/>
      <c r="I21" s="56" t="s">
        <v>18</v>
      </c>
      <c r="J21" s="56" t="s">
        <v>58</v>
      </c>
      <c r="K21" s="56"/>
      <c r="L21" s="91"/>
    </row>
    <row r="22" spans="1:12">
      <c r="A22" s="83"/>
      <c r="B22" s="54" t="str">
        <f t="shared" si="0"/>
        <v>/IEA13PL/CCA13D</v>
      </c>
      <c r="C22" s="94" t="s">
        <v>1003</v>
      </c>
      <c r="D22" s="54" t="str">
        <f t="shared" si="1"/>
        <v>preparationDateAndTime</v>
      </c>
      <c r="E22" s="54"/>
      <c r="F22" s="54" t="s">
        <v>68</v>
      </c>
      <c r="G22" s="54"/>
      <c r="H22" s="56"/>
      <c r="I22" s="56" t="s">
        <v>18</v>
      </c>
      <c r="J22" s="56" t="s">
        <v>69</v>
      </c>
      <c r="K22" s="56"/>
      <c r="L22" s="91" t="s">
        <v>70</v>
      </c>
    </row>
    <row r="23" spans="1:12">
      <c r="A23" s="83"/>
      <c r="B23" s="54" t="str">
        <f t="shared" si="0"/>
        <v>/IEA13PL/CCA13D</v>
      </c>
      <c r="C23" s="94" t="s">
        <v>1004</v>
      </c>
      <c r="D23" s="54" t="str">
        <f t="shared" si="1"/>
        <v>messageIdentification</v>
      </c>
      <c r="E23" s="54"/>
      <c r="F23" s="54" t="s">
        <v>72</v>
      </c>
      <c r="G23" s="54"/>
      <c r="H23" s="56"/>
      <c r="I23" s="56" t="s">
        <v>18</v>
      </c>
      <c r="J23" s="56" t="s">
        <v>58</v>
      </c>
      <c r="K23" s="56"/>
      <c r="L23" s="91" t="s">
        <v>73</v>
      </c>
    </row>
    <row r="24" spans="1:12">
      <c r="A24" s="83"/>
      <c r="B24" s="54" t="str">
        <f t="shared" si="0"/>
        <v>/IEA13PL/CCA13D</v>
      </c>
      <c r="C24" s="94" t="s">
        <v>1005</v>
      </c>
      <c r="D24" s="54" t="str">
        <f t="shared" si="1"/>
        <v>messageType</v>
      </c>
      <c r="E24" s="54"/>
      <c r="F24" s="54" t="s">
        <v>75</v>
      </c>
      <c r="G24" s="54"/>
      <c r="H24" s="56"/>
      <c r="I24" s="56" t="s">
        <v>18</v>
      </c>
      <c r="J24" s="56" t="s">
        <v>76</v>
      </c>
      <c r="K24" s="56" t="s">
        <v>77</v>
      </c>
      <c r="L24" s="91"/>
    </row>
    <row r="25" spans="1:12">
      <c r="A25" s="83"/>
      <c r="B25" s="54" t="str">
        <f t="shared" si="0"/>
        <v>/IEA13PL/CCA13D</v>
      </c>
      <c r="C25" s="94" t="s">
        <v>1006</v>
      </c>
      <c r="D25" s="54" t="str">
        <f t="shared" si="1"/>
        <v>correlationIdentifier</v>
      </c>
      <c r="E25" s="54"/>
      <c r="F25" s="54" t="s">
        <v>1858</v>
      </c>
      <c r="G25" s="54"/>
      <c r="H25" s="56"/>
      <c r="I25" s="56" t="s">
        <v>28</v>
      </c>
      <c r="J25" s="56" t="s">
        <v>58</v>
      </c>
      <c r="K25" s="56"/>
      <c r="L25" s="91" t="s">
        <v>80</v>
      </c>
    </row>
    <row r="26" spans="1:12">
      <c r="A26" s="106" t="s">
        <v>15</v>
      </c>
      <c r="B26" s="72" t="str">
        <f t="shared" si="0"/>
        <v>/IEA13PL/CCA13D</v>
      </c>
      <c r="C26" s="89" t="s">
        <v>1007</v>
      </c>
      <c r="D26" s="78" t="str">
        <f t="shared" si="1"/>
        <v>TransitOperation</v>
      </c>
      <c r="E26" s="78"/>
      <c r="F26" s="70" t="s">
        <v>82</v>
      </c>
      <c r="G26" s="70"/>
      <c r="H26" s="80">
        <v>1</v>
      </c>
      <c r="I26" s="80" t="s">
        <v>18</v>
      </c>
      <c r="J26" s="80"/>
      <c r="K26" s="85"/>
      <c r="L26" s="107"/>
    </row>
    <row r="27" spans="1:12">
      <c r="A27" s="83"/>
      <c r="B27" s="54" t="str">
        <f t="shared" si="0"/>
        <v>/IEA13PL/CCA13D/TransitOperation</v>
      </c>
      <c r="C27" s="94" t="s">
        <v>1008</v>
      </c>
      <c r="D27" s="54" t="str">
        <f t="shared" si="1"/>
        <v>LRN</v>
      </c>
      <c r="E27" s="54"/>
      <c r="F27" s="94" t="s">
        <v>84</v>
      </c>
      <c r="G27" s="54"/>
      <c r="H27" s="56"/>
      <c r="I27" s="56" t="s">
        <v>28</v>
      </c>
      <c r="J27" s="56" t="s">
        <v>85</v>
      </c>
      <c r="K27" s="83"/>
      <c r="L27" s="111" t="s">
        <v>1009</v>
      </c>
    </row>
    <row r="28" spans="1:12">
      <c r="A28" s="83"/>
      <c r="B28" s="54" t="str">
        <f t="shared" si="0"/>
        <v>/IEA13PL/CCA13D/TransitOperation</v>
      </c>
      <c r="C28" s="94" t="s">
        <v>1010</v>
      </c>
      <c r="D28" s="54" t="str">
        <f t="shared" si="1"/>
        <v>MRN</v>
      </c>
      <c r="E28" s="54"/>
      <c r="F28" s="54" t="s">
        <v>1011</v>
      </c>
      <c r="G28" s="54"/>
      <c r="H28" s="83"/>
      <c r="I28" s="83" t="s">
        <v>28</v>
      </c>
      <c r="J28" s="83" t="s">
        <v>1012</v>
      </c>
      <c r="K28" s="83"/>
      <c r="L28" s="111" t="s">
        <v>1013</v>
      </c>
    </row>
    <row r="29" spans="1:12">
      <c r="A29" s="83"/>
      <c r="B29" s="54" t="str">
        <f t="shared" si="0"/>
        <v>/IEA13PL/CCA13D/TransitOperation</v>
      </c>
      <c r="C29" s="94" t="s">
        <v>1014</v>
      </c>
      <c r="D29" s="54" t="str">
        <f t="shared" si="1"/>
        <v>ENSMRN</v>
      </c>
      <c r="E29" s="54"/>
      <c r="F29" s="54" t="s">
        <v>1015</v>
      </c>
      <c r="G29" s="54"/>
      <c r="H29" s="83"/>
      <c r="I29" s="83" t="s">
        <v>28</v>
      </c>
      <c r="J29" s="83" t="s">
        <v>1012</v>
      </c>
      <c r="K29" s="83"/>
      <c r="L29" s="111" t="s">
        <v>1016</v>
      </c>
    </row>
    <row r="30" spans="1:12">
      <c r="A30" s="83"/>
      <c r="B30" s="54" t="str">
        <f t="shared" si="0"/>
        <v>/IEA13PL/CCA13D/TransitOperation</v>
      </c>
      <c r="C30" s="94" t="s">
        <v>1017</v>
      </c>
      <c r="D30" s="54" t="str">
        <f t="shared" si="1"/>
        <v>declarationType</v>
      </c>
      <c r="E30" s="54"/>
      <c r="F30" s="54" t="s">
        <v>87</v>
      </c>
      <c r="G30" s="54"/>
      <c r="H30" s="56"/>
      <c r="I30" s="56" t="s">
        <v>18</v>
      </c>
      <c r="J30" s="56" t="s">
        <v>88</v>
      </c>
      <c r="K30" s="56" t="s">
        <v>89</v>
      </c>
      <c r="L30" s="91" t="s">
        <v>90</v>
      </c>
    </row>
    <row r="31" spans="1:12">
      <c r="A31" s="83"/>
      <c r="B31" s="54" t="str">
        <f t="shared" si="0"/>
        <v>/IEA13PL/CCA13D/TransitOperation</v>
      </c>
      <c r="C31" s="94" t="s">
        <v>1018</v>
      </c>
      <c r="D31" s="54" t="str">
        <f t="shared" si="1"/>
        <v>additionalDeclarationType</v>
      </c>
      <c r="E31" s="54"/>
      <c r="F31" s="54" t="s">
        <v>92</v>
      </c>
      <c r="G31" s="54"/>
      <c r="H31" s="56"/>
      <c r="I31" s="56" t="s">
        <v>18</v>
      </c>
      <c r="J31" s="56" t="s">
        <v>93</v>
      </c>
      <c r="K31" s="56" t="s">
        <v>94</v>
      </c>
      <c r="L31" s="91"/>
    </row>
    <row r="32" spans="1:12">
      <c r="A32" s="83"/>
      <c r="B32" s="54" t="str">
        <f t="shared" si="0"/>
        <v>/IEA13PL/CCA13D/TransitOperation</v>
      </c>
      <c r="C32" s="94" t="s">
        <v>1019</v>
      </c>
      <c r="D32" s="54" t="str">
        <f t="shared" si="1"/>
        <v>TIRCarnetNumber</v>
      </c>
      <c r="E32" s="54"/>
      <c r="F32" s="54" t="s">
        <v>96</v>
      </c>
      <c r="G32" s="54"/>
      <c r="H32" s="56"/>
      <c r="I32" s="56" t="s">
        <v>28</v>
      </c>
      <c r="J32" s="56" t="s">
        <v>97</v>
      </c>
      <c r="K32" s="56"/>
      <c r="L32" s="91" t="s">
        <v>98</v>
      </c>
    </row>
    <row r="33" spans="1:13">
      <c r="A33" s="83"/>
      <c r="B33" s="54" t="str">
        <f t="shared" si="0"/>
        <v>/IEA13PL/CCA13D/TransitOperation</v>
      </c>
      <c r="C33" s="94" t="s">
        <v>1020</v>
      </c>
      <c r="D33" s="54" t="str">
        <f t="shared" si="1"/>
        <v>presentationOfTheGoodsDateAndTime</v>
      </c>
      <c r="E33" s="54"/>
      <c r="F33" s="54" t="s">
        <v>100</v>
      </c>
      <c r="G33" s="54"/>
      <c r="H33" s="56"/>
      <c r="I33" s="56" t="s">
        <v>23</v>
      </c>
      <c r="J33" s="56" t="s">
        <v>69</v>
      </c>
      <c r="K33" s="56"/>
      <c r="L33" s="91" t="s">
        <v>70</v>
      </c>
    </row>
    <row r="34" spans="1:13">
      <c r="A34" s="83"/>
      <c r="B34" s="54" t="str">
        <f t="shared" si="0"/>
        <v>/IEA13PL/CCA13D/TransitOperation</v>
      </c>
      <c r="C34" s="94" t="s">
        <v>1021</v>
      </c>
      <c r="D34" s="54" t="str">
        <f t="shared" si="1"/>
        <v>security</v>
      </c>
      <c r="E34" s="54"/>
      <c r="F34" s="54" t="s">
        <v>102</v>
      </c>
      <c r="G34" s="54"/>
      <c r="H34" s="56"/>
      <c r="I34" s="56" t="s">
        <v>18</v>
      </c>
      <c r="J34" s="56" t="s">
        <v>103</v>
      </c>
      <c r="K34" s="56" t="s">
        <v>104</v>
      </c>
      <c r="L34" s="91"/>
    </row>
    <row r="35" spans="1:13">
      <c r="A35" s="83"/>
      <c r="B35" s="54" t="str">
        <f t="shared" si="0"/>
        <v>/IEA13PL/CCA13D/TransitOperation</v>
      </c>
      <c r="C35" s="94" t="s">
        <v>1022</v>
      </c>
      <c r="D35" s="54" t="str">
        <f t="shared" si="1"/>
        <v>reducedDatasetIndicator</v>
      </c>
      <c r="E35" s="54"/>
      <c r="F35" s="54" t="s">
        <v>106</v>
      </c>
      <c r="G35" s="54"/>
      <c r="H35" s="56"/>
      <c r="I35" s="56" t="s">
        <v>18</v>
      </c>
      <c r="J35" s="56" t="s">
        <v>103</v>
      </c>
      <c r="K35" s="56" t="s">
        <v>107</v>
      </c>
      <c r="L35" s="91" t="s">
        <v>108</v>
      </c>
    </row>
    <row r="36" spans="1:13">
      <c r="A36" s="83"/>
      <c r="B36" s="54" t="str">
        <f t="shared" si="0"/>
        <v>/IEA13PL/CCA13D/TransitOperation</v>
      </c>
      <c r="C36" s="94" t="s">
        <v>1023</v>
      </c>
      <c r="D36" s="54" t="str">
        <f t="shared" si="1"/>
        <v>specificCircumstanceIndicator</v>
      </c>
      <c r="E36" s="54"/>
      <c r="F36" s="54" t="s">
        <v>110</v>
      </c>
      <c r="G36" s="54"/>
      <c r="H36" s="56"/>
      <c r="I36" s="56" t="s">
        <v>28</v>
      </c>
      <c r="J36" s="56" t="s">
        <v>111</v>
      </c>
      <c r="K36" s="56" t="s">
        <v>112</v>
      </c>
      <c r="L36" s="169" t="s">
        <v>113</v>
      </c>
    </row>
    <row r="37" spans="1:13">
      <c r="A37" s="83"/>
      <c r="B37" s="54" t="str">
        <f t="shared" si="0"/>
        <v>/IEA13PL/CCA13D/TransitOperation</v>
      </c>
      <c r="C37" s="94" t="s">
        <v>1024</v>
      </c>
      <c r="D37" s="54" t="str">
        <f t="shared" si="1"/>
        <v>communicationLanguageAtDeparture</v>
      </c>
      <c r="E37" s="54"/>
      <c r="F37" s="54" t="s">
        <v>115</v>
      </c>
      <c r="G37" s="54"/>
      <c r="H37" s="56"/>
      <c r="I37" s="56" t="s">
        <v>23</v>
      </c>
      <c r="J37" s="56" t="s">
        <v>116</v>
      </c>
      <c r="K37" s="56" t="s">
        <v>117</v>
      </c>
      <c r="L37" s="91" t="s">
        <v>118</v>
      </c>
    </row>
    <row r="38" spans="1:13">
      <c r="A38" s="83"/>
      <c r="B38" s="54" t="str">
        <f t="shared" si="0"/>
        <v>/IEA13PL/CCA13D/TransitOperation</v>
      </c>
      <c r="C38" s="94" t="s">
        <v>1025</v>
      </c>
      <c r="D38" s="54" t="str">
        <f t="shared" si="1"/>
        <v>bindingItinerary</v>
      </c>
      <c r="E38" s="54"/>
      <c r="F38" s="54" t="s">
        <v>120</v>
      </c>
      <c r="G38" s="54"/>
      <c r="H38" s="56"/>
      <c r="I38" s="56" t="s">
        <v>18</v>
      </c>
      <c r="J38" s="56" t="s">
        <v>103</v>
      </c>
      <c r="K38" s="56" t="s">
        <v>107</v>
      </c>
      <c r="L38" s="91"/>
    </row>
    <row r="39" spans="1:13">
      <c r="A39" s="83"/>
      <c r="B39" s="54" t="str">
        <f t="shared" si="0"/>
        <v>/IEA13PL/CCA13D/TransitOperation</v>
      </c>
      <c r="C39" s="94" t="s">
        <v>1026</v>
      </c>
      <c r="D39" s="54" t="str">
        <f t="shared" si="1"/>
        <v>amendmentTypeFlag</v>
      </c>
      <c r="E39" s="54"/>
      <c r="F39" s="54" t="s">
        <v>1027</v>
      </c>
      <c r="G39" s="54"/>
      <c r="H39" s="83"/>
      <c r="I39" s="83" t="s">
        <v>18</v>
      </c>
      <c r="J39" s="83" t="s">
        <v>103</v>
      </c>
      <c r="K39" s="83" t="s">
        <v>107</v>
      </c>
      <c r="L39" s="111" t="s">
        <v>1028</v>
      </c>
    </row>
    <row r="40" spans="1:13" ht="30">
      <c r="A40" s="83"/>
      <c r="B40" s="54" t="str">
        <f t="shared" si="0"/>
        <v>/IEA13PL/CCA13D/TransitOperation</v>
      </c>
      <c r="C40" s="94" t="s">
        <v>1029</v>
      </c>
      <c r="D40" s="54" t="str">
        <f t="shared" si="1"/>
        <v>limitDate</v>
      </c>
      <c r="E40" s="54"/>
      <c r="F40" s="54" t="s">
        <v>122</v>
      </c>
      <c r="G40" s="54"/>
      <c r="H40" s="56"/>
      <c r="I40" s="56" t="s">
        <v>28</v>
      </c>
      <c r="J40" s="56" t="s">
        <v>123</v>
      </c>
      <c r="K40" s="56"/>
      <c r="L40" s="169" t="s">
        <v>4016</v>
      </c>
    </row>
    <row r="41" spans="1:13">
      <c r="A41" s="83"/>
      <c r="B41" s="54" t="str">
        <f t="shared" si="0"/>
        <v>/IEA13PL/CCA13D/TransitOperation</v>
      </c>
      <c r="C41" s="94" t="s">
        <v>1030</v>
      </c>
      <c r="D41" s="54" t="str">
        <f t="shared" si="1"/>
        <v>referralRequestReference</v>
      </c>
      <c r="E41" s="54"/>
      <c r="F41" s="54"/>
      <c r="G41" s="54"/>
      <c r="H41" s="83"/>
      <c r="I41" s="83" t="s">
        <v>28</v>
      </c>
      <c r="J41" s="83" t="s">
        <v>178</v>
      </c>
      <c r="K41" s="83"/>
      <c r="L41" s="111" t="s">
        <v>1031</v>
      </c>
    </row>
    <row r="42" spans="1:13">
      <c r="A42" s="106" t="s">
        <v>15</v>
      </c>
      <c r="B42" s="72" t="str">
        <f t="shared" si="0"/>
        <v>/IEA13PL/CCA13D</v>
      </c>
      <c r="C42" s="89" t="s">
        <v>1032</v>
      </c>
      <c r="D42" s="78" t="str">
        <f t="shared" si="1"/>
        <v>Authorisation</v>
      </c>
      <c r="E42" s="78"/>
      <c r="F42" s="70" t="s">
        <v>125</v>
      </c>
      <c r="G42" s="70"/>
      <c r="H42" s="80" t="s">
        <v>126</v>
      </c>
      <c r="I42" s="80" t="s">
        <v>28</v>
      </c>
      <c r="J42" s="80"/>
      <c r="K42" s="80"/>
      <c r="L42" s="127" t="s">
        <v>127</v>
      </c>
      <c r="M42" s="8"/>
    </row>
    <row r="43" spans="1:13">
      <c r="A43" s="83"/>
      <c r="B43" s="54" t="str">
        <f t="shared" si="0"/>
        <v>/IEA13PL/CCA13D/Authorisation</v>
      </c>
      <c r="C43" s="94" t="s">
        <v>1033</v>
      </c>
      <c r="D43" s="54" t="str">
        <f t="shared" si="1"/>
        <v>sequenceNumber</v>
      </c>
      <c r="E43" s="54"/>
      <c r="F43" s="54" t="s">
        <v>129</v>
      </c>
      <c r="G43" s="54"/>
      <c r="H43" s="56"/>
      <c r="I43" s="56" t="s">
        <v>18</v>
      </c>
      <c r="J43" s="56" t="s">
        <v>130</v>
      </c>
      <c r="K43" s="56"/>
      <c r="L43" s="91" t="s">
        <v>131</v>
      </c>
      <c r="M43" s="8"/>
    </row>
    <row r="44" spans="1:13" ht="30">
      <c r="A44" s="83"/>
      <c r="B44" s="54" t="str">
        <f t="shared" si="0"/>
        <v>/IEA13PL/CCA13D/Authorisation</v>
      </c>
      <c r="C44" s="94" t="s">
        <v>1034</v>
      </c>
      <c r="D44" s="54" t="str">
        <f t="shared" si="1"/>
        <v>type</v>
      </c>
      <c r="E44" s="54"/>
      <c r="F44" s="54" t="s">
        <v>133</v>
      </c>
      <c r="G44" s="54"/>
      <c r="H44" s="56"/>
      <c r="I44" s="56" t="s">
        <v>18</v>
      </c>
      <c r="J44" s="56" t="s">
        <v>24</v>
      </c>
      <c r="K44" s="56" t="s">
        <v>134</v>
      </c>
      <c r="L44" s="91" t="s">
        <v>135</v>
      </c>
      <c r="M44" s="8"/>
    </row>
    <row r="45" spans="1:13">
      <c r="A45" s="83"/>
      <c r="B45" s="54" t="str">
        <f t="shared" si="0"/>
        <v>/IEA13PL/CCA13D/Authorisation</v>
      </c>
      <c r="C45" s="94" t="s">
        <v>1035</v>
      </c>
      <c r="D45" s="54" t="str">
        <f t="shared" si="1"/>
        <v>referenceNumber</v>
      </c>
      <c r="E45" s="54"/>
      <c r="F45" s="54" t="s">
        <v>137</v>
      </c>
      <c r="G45" s="54"/>
      <c r="H45" s="56"/>
      <c r="I45" s="56" t="s">
        <v>18</v>
      </c>
      <c r="J45" s="56" t="s">
        <v>58</v>
      </c>
      <c r="K45" s="56"/>
      <c r="L45" s="91" t="s">
        <v>138</v>
      </c>
      <c r="M45" s="8"/>
    </row>
    <row r="46" spans="1:13">
      <c r="A46" s="106" t="s">
        <v>15</v>
      </c>
      <c r="B46" s="72" t="str">
        <f t="shared" si="0"/>
        <v>/IEA13PL/CCA13D</v>
      </c>
      <c r="C46" s="89" t="s">
        <v>1036</v>
      </c>
      <c r="D46" s="78" t="str">
        <f t="shared" si="1"/>
        <v>CustomsOfficeOfDeparture</v>
      </c>
      <c r="E46" s="78"/>
      <c r="F46" s="70" t="s">
        <v>1638</v>
      </c>
      <c r="G46" s="70"/>
      <c r="H46" s="80">
        <v>1</v>
      </c>
      <c r="I46" s="80" t="s">
        <v>18</v>
      </c>
      <c r="J46" s="80"/>
      <c r="K46" s="80"/>
      <c r="L46" s="127"/>
      <c r="M46" s="8"/>
    </row>
    <row r="47" spans="1:13">
      <c r="A47" s="83"/>
      <c r="B47" s="54" t="str">
        <f t="shared" si="0"/>
        <v>/IEA13PL/CCA13D/CustomsOfficeOfDeparture</v>
      </c>
      <c r="C47" s="94" t="s">
        <v>1037</v>
      </c>
      <c r="D47" s="54" t="str">
        <f t="shared" si="1"/>
        <v>referenceNumber</v>
      </c>
      <c r="E47" s="54"/>
      <c r="F47" s="54" t="s">
        <v>141</v>
      </c>
      <c r="G47" s="54"/>
      <c r="H47" s="56"/>
      <c r="I47" s="56" t="s">
        <v>18</v>
      </c>
      <c r="J47" s="56" t="s">
        <v>142</v>
      </c>
      <c r="K47" s="56" t="s">
        <v>143</v>
      </c>
      <c r="L47" s="169" t="s">
        <v>4015</v>
      </c>
      <c r="M47" s="8"/>
    </row>
    <row r="48" spans="1:13">
      <c r="A48" s="83"/>
      <c r="B48" s="54" t="str">
        <f t="shared" si="0"/>
        <v>/IEA13PL/CCA13D/CustomsOfficeOfDeparture</v>
      </c>
      <c r="C48" s="94" t="s">
        <v>1038</v>
      </c>
      <c r="D48" s="54" t="str">
        <f t="shared" si="1"/>
        <v>entryIndicator</v>
      </c>
      <c r="E48" s="54"/>
      <c r="F48" s="54" t="s">
        <v>145</v>
      </c>
      <c r="G48" s="54"/>
      <c r="H48" s="56"/>
      <c r="I48" s="56" t="s">
        <v>28</v>
      </c>
      <c r="J48" s="56" t="s">
        <v>103</v>
      </c>
      <c r="K48" s="56" t="s">
        <v>107</v>
      </c>
      <c r="L48" s="91" t="s">
        <v>146</v>
      </c>
      <c r="M48" s="8"/>
    </row>
    <row r="49" spans="1:13">
      <c r="A49" s="106" t="s">
        <v>15</v>
      </c>
      <c r="B49" s="72" t="str">
        <f t="shared" si="0"/>
        <v>/IEA13PL/CCA13D</v>
      </c>
      <c r="C49" s="89" t="s">
        <v>1039</v>
      </c>
      <c r="D49" s="78" t="str">
        <f t="shared" si="1"/>
        <v>CustomsOfficeOfDestinationDeclared</v>
      </c>
      <c r="E49" s="78"/>
      <c r="F49" s="70" t="s">
        <v>4003</v>
      </c>
      <c r="G49" s="70"/>
      <c r="H49" s="80">
        <v>1</v>
      </c>
      <c r="I49" s="80" t="s">
        <v>18</v>
      </c>
      <c r="J49" s="80"/>
      <c r="K49" s="80"/>
      <c r="L49" s="127" t="s">
        <v>148</v>
      </c>
      <c r="M49" s="8"/>
    </row>
    <row r="50" spans="1:13">
      <c r="A50" s="83"/>
      <c r="B50" s="54" t="str">
        <f t="shared" si="0"/>
        <v>/IEA13PL/CCA13D/CustomsOfficeOfDestinationDeclared</v>
      </c>
      <c r="C50" s="94" t="s">
        <v>1040</v>
      </c>
      <c r="D50" s="54" t="str">
        <f t="shared" si="1"/>
        <v>referenceNumber</v>
      </c>
      <c r="E50" s="54"/>
      <c r="F50" s="54" t="s">
        <v>150</v>
      </c>
      <c r="G50" s="54"/>
      <c r="H50" s="56"/>
      <c r="I50" s="56" t="s">
        <v>18</v>
      </c>
      <c r="J50" s="56" t="s">
        <v>142</v>
      </c>
      <c r="K50" s="56" t="s">
        <v>151</v>
      </c>
      <c r="L50" s="91" t="s">
        <v>152</v>
      </c>
      <c r="M50" s="8"/>
    </row>
    <row r="51" spans="1:13">
      <c r="A51" s="106" t="s">
        <v>15</v>
      </c>
      <c r="B51" s="72" t="str">
        <f t="shared" si="0"/>
        <v>/IEA13PL/CCA13D</v>
      </c>
      <c r="C51" s="89" t="s">
        <v>1041</v>
      </c>
      <c r="D51" s="78" t="str">
        <f t="shared" si="1"/>
        <v>CustomsOfficeOfTransitDeclared</v>
      </c>
      <c r="E51" s="78"/>
      <c r="F51" s="70" t="s">
        <v>4004</v>
      </c>
      <c r="G51" s="70"/>
      <c r="H51" s="80" t="s">
        <v>126</v>
      </c>
      <c r="I51" s="80" t="s">
        <v>28</v>
      </c>
      <c r="J51" s="80"/>
      <c r="K51" s="80"/>
      <c r="L51" s="127" t="s">
        <v>154</v>
      </c>
      <c r="M51" s="8"/>
    </row>
    <row r="52" spans="1:13">
      <c r="A52" s="83"/>
      <c r="B52" s="54" t="str">
        <f t="shared" si="0"/>
        <v>/IEA13PL/CCA13D/CustomsOfficeOfTransitDeclared</v>
      </c>
      <c r="C52" s="94" t="s">
        <v>1042</v>
      </c>
      <c r="D52" s="54" t="str">
        <f t="shared" si="1"/>
        <v>sequenceNumber</v>
      </c>
      <c r="E52" s="54"/>
      <c r="F52" s="54" t="s">
        <v>129</v>
      </c>
      <c r="G52" s="54"/>
      <c r="H52" s="56"/>
      <c r="I52" s="56" t="s">
        <v>18</v>
      </c>
      <c r="J52" s="56" t="s">
        <v>130</v>
      </c>
      <c r="K52" s="56"/>
      <c r="L52" s="91" t="s">
        <v>131</v>
      </c>
      <c r="M52" s="8"/>
    </row>
    <row r="53" spans="1:13" ht="30">
      <c r="A53" s="83"/>
      <c r="B53" s="54" t="str">
        <f t="shared" si="0"/>
        <v>/IEA13PL/CCA13D/CustomsOfficeOfTransitDeclared</v>
      </c>
      <c r="C53" s="94" t="s">
        <v>1043</v>
      </c>
      <c r="D53" s="54" t="str">
        <f t="shared" si="1"/>
        <v>referenceNumber</v>
      </c>
      <c r="E53" s="54"/>
      <c r="F53" s="54" t="s">
        <v>157</v>
      </c>
      <c r="G53" s="54"/>
      <c r="H53" s="56"/>
      <c r="I53" s="56" t="s">
        <v>18</v>
      </c>
      <c r="J53" s="56" t="s">
        <v>142</v>
      </c>
      <c r="K53" s="56" t="s">
        <v>158</v>
      </c>
      <c r="L53" s="169" t="s">
        <v>4017</v>
      </c>
      <c r="M53" s="8"/>
    </row>
    <row r="54" spans="1:13">
      <c r="A54" s="83"/>
      <c r="B54" s="54" t="str">
        <f t="shared" si="0"/>
        <v>/IEA13PL/CCA13D/CustomsOfficeOfTransitDeclared</v>
      </c>
      <c r="C54" s="94" t="s">
        <v>1044</v>
      </c>
      <c r="D54" s="54" t="str">
        <f t="shared" si="1"/>
        <v>arrivalDateAndTimeEstimated</v>
      </c>
      <c r="E54" s="54"/>
      <c r="F54" s="54" t="s">
        <v>160</v>
      </c>
      <c r="G54" s="54"/>
      <c r="H54" s="56"/>
      <c r="I54" s="56" t="s">
        <v>28</v>
      </c>
      <c r="J54" s="56" t="s">
        <v>69</v>
      </c>
      <c r="K54" s="56"/>
      <c r="L54" s="91" t="s">
        <v>161</v>
      </c>
      <c r="M54" s="8"/>
    </row>
    <row r="55" spans="1:13">
      <c r="A55" s="83"/>
      <c r="B55" s="54" t="str">
        <f t="shared" si="0"/>
        <v>/IEA13PL/CCA13D/CustomsOfficeOfTransitDeclared</v>
      </c>
      <c r="C55" s="94" t="s">
        <v>1045</v>
      </c>
      <c r="D55" s="54" t="str">
        <f t="shared" si="1"/>
        <v>entryIndicator</v>
      </c>
      <c r="E55" s="54"/>
      <c r="F55" s="54" t="s">
        <v>145</v>
      </c>
      <c r="G55" s="54"/>
      <c r="H55" s="56"/>
      <c r="I55" s="56" t="s">
        <v>28</v>
      </c>
      <c r="J55" s="56" t="s">
        <v>103</v>
      </c>
      <c r="K55" s="56" t="s">
        <v>107</v>
      </c>
      <c r="L55" s="91" t="s">
        <v>163</v>
      </c>
      <c r="M55" s="8"/>
    </row>
    <row r="56" spans="1:13">
      <c r="A56" s="83"/>
      <c r="B56" s="54" t="str">
        <f t="shared" si="0"/>
        <v>/IEA13PL/CCA13D/CustomsOfficeOfTransitDeclared</v>
      </c>
      <c r="C56" s="94" t="s">
        <v>1046</v>
      </c>
      <c r="D56" s="54" t="str">
        <f t="shared" si="1"/>
        <v>reEntryIndicator</v>
      </c>
      <c r="E56" s="54"/>
      <c r="F56" s="54" t="s">
        <v>165</v>
      </c>
      <c r="G56" s="54"/>
      <c r="H56" s="56"/>
      <c r="I56" s="56" t="s">
        <v>28</v>
      </c>
      <c r="J56" s="56" t="s">
        <v>103</v>
      </c>
      <c r="K56" s="56" t="s">
        <v>107</v>
      </c>
      <c r="L56" s="91" t="s">
        <v>166</v>
      </c>
      <c r="M56" s="8"/>
    </row>
    <row r="57" spans="1:13">
      <c r="A57" s="106" t="s">
        <v>15</v>
      </c>
      <c r="B57" s="72" t="str">
        <f t="shared" si="0"/>
        <v>/IEA13PL/CCA13D</v>
      </c>
      <c r="C57" s="89" t="s">
        <v>1047</v>
      </c>
      <c r="D57" s="78" t="str">
        <f t="shared" si="1"/>
        <v>CustomsOfficeOfExitForTransitDeclared</v>
      </c>
      <c r="E57" s="78"/>
      <c r="F57" s="70" t="s">
        <v>4005</v>
      </c>
      <c r="G57" s="70"/>
      <c r="H57" s="80" t="s">
        <v>126</v>
      </c>
      <c r="I57" s="80" t="s">
        <v>28</v>
      </c>
      <c r="J57" s="80"/>
      <c r="K57" s="80"/>
      <c r="L57" s="127" t="s">
        <v>168</v>
      </c>
      <c r="M57" s="8"/>
    </row>
    <row r="58" spans="1:13">
      <c r="A58" s="83"/>
      <c r="B58" s="54" t="str">
        <f t="shared" si="0"/>
        <v>/IEA13PL/CCA13D/CustomsOfficeOfExitForTransitDeclared</v>
      </c>
      <c r="C58" s="94" t="s">
        <v>1048</v>
      </c>
      <c r="D58" s="54" t="str">
        <f t="shared" si="1"/>
        <v>sequenceNumber</v>
      </c>
      <c r="E58" s="54"/>
      <c r="F58" s="54" t="s">
        <v>129</v>
      </c>
      <c r="G58" s="54"/>
      <c r="H58" s="56"/>
      <c r="I58" s="56" t="s">
        <v>18</v>
      </c>
      <c r="J58" s="56" t="s">
        <v>130</v>
      </c>
      <c r="K58" s="56"/>
      <c r="L58" s="91" t="s">
        <v>131</v>
      </c>
      <c r="M58" s="8"/>
    </row>
    <row r="59" spans="1:13">
      <c r="A59" s="83"/>
      <c r="B59" s="54" t="str">
        <f t="shared" si="0"/>
        <v>/IEA13PL/CCA13D/CustomsOfficeOfExitForTransitDeclared</v>
      </c>
      <c r="C59" s="94" t="s">
        <v>1049</v>
      </c>
      <c r="D59" s="54" t="str">
        <f t="shared" si="1"/>
        <v>referenceNumber</v>
      </c>
      <c r="E59" s="54"/>
      <c r="F59" s="54" t="s">
        <v>171</v>
      </c>
      <c r="G59" s="54"/>
      <c r="H59" s="56"/>
      <c r="I59" s="56" t="s">
        <v>18</v>
      </c>
      <c r="J59" s="56" t="s">
        <v>142</v>
      </c>
      <c r="K59" s="56" t="s">
        <v>172</v>
      </c>
      <c r="L59" s="91" t="s">
        <v>173</v>
      </c>
      <c r="M59" s="8"/>
    </row>
    <row r="60" spans="1:13">
      <c r="A60" s="106" t="s">
        <v>15</v>
      </c>
      <c r="B60" s="72" t="str">
        <f t="shared" si="0"/>
        <v>/IEA13PL/CCA13D</v>
      </c>
      <c r="C60" s="89" t="s">
        <v>1050</v>
      </c>
      <c r="D60" s="78" t="str">
        <f t="shared" si="1"/>
        <v>HolderOfTheTransitProcedure</v>
      </c>
      <c r="E60" s="78"/>
      <c r="F60" s="70" t="s">
        <v>175</v>
      </c>
      <c r="G60" s="70"/>
      <c r="H60" s="80">
        <v>1</v>
      </c>
      <c r="I60" s="80" t="s">
        <v>18</v>
      </c>
      <c r="J60" s="80"/>
      <c r="K60" s="80"/>
      <c r="L60" s="127"/>
      <c r="M60" s="8"/>
    </row>
    <row r="61" spans="1:13" ht="30">
      <c r="A61" s="83"/>
      <c r="B61" s="54" t="str">
        <f t="shared" si="0"/>
        <v>/IEA13PL/CCA13D/HolderOfTheTransitProcedure</v>
      </c>
      <c r="C61" s="94" t="s">
        <v>1051</v>
      </c>
      <c r="D61" s="54" t="str">
        <f t="shared" si="1"/>
        <v>identificationNumber</v>
      </c>
      <c r="E61" s="54"/>
      <c r="F61" s="54" t="s">
        <v>177</v>
      </c>
      <c r="G61" s="54"/>
      <c r="H61" s="56"/>
      <c r="I61" s="56" t="s">
        <v>28</v>
      </c>
      <c r="J61" s="56" t="s">
        <v>178</v>
      </c>
      <c r="K61" s="56"/>
      <c r="L61" s="169" t="s">
        <v>4018</v>
      </c>
      <c r="M61" s="8"/>
    </row>
    <row r="62" spans="1:13">
      <c r="A62" s="83"/>
      <c r="B62" s="54" t="str">
        <f t="shared" si="0"/>
        <v>/IEA13PL/CCA13D/HolderOfTheTransitProcedure</v>
      </c>
      <c r="C62" s="94" t="s">
        <v>1052</v>
      </c>
      <c r="D62" s="54" t="str">
        <f t="shared" si="1"/>
        <v>TIRHolderIdentificationNumber</v>
      </c>
      <c r="E62" s="54"/>
      <c r="F62" s="54" t="s">
        <v>180</v>
      </c>
      <c r="G62" s="54"/>
      <c r="H62" s="56"/>
      <c r="I62" s="56" t="s">
        <v>28</v>
      </c>
      <c r="J62" s="56" t="s">
        <v>178</v>
      </c>
      <c r="K62" s="56"/>
      <c r="L62" s="91" t="s">
        <v>181</v>
      </c>
      <c r="M62" s="8"/>
    </row>
    <row r="63" spans="1:13">
      <c r="A63" s="83"/>
      <c r="B63" s="54" t="str">
        <f t="shared" si="0"/>
        <v>/IEA13PL/CCA13D/HolderOfTheTransitProcedure</v>
      </c>
      <c r="C63" s="94" t="s">
        <v>1053</v>
      </c>
      <c r="D63" s="54" t="str">
        <f t="shared" si="1"/>
        <v>name</v>
      </c>
      <c r="E63" s="54"/>
      <c r="F63" s="54" t="s">
        <v>183</v>
      </c>
      <c r="G63" s="54"/>
      <c r="H63" s="56"/>
      <c r="I63" s="56" t="s">
        <v>28</v>
      </c>
      <c r="J63" s="56" t="s">
        <v>184</v>
      </c>
      <c r="K63" s="56"/>
      <c r="L63" s="91" t="s">
        <v>185</v>
      </c>
      <c r="M63" s="7"/>
    </row>
    <row r="64" spans="1:13">
      <c r="A64" s="106" t="s">
        <v>15</v>
      </c>
      <c r="B64" s="72" t="str">
        <f t="shared" si="0"/>
        <v>/IEA13PL/CCA13D/HolderOfTheTransitProcedure</v>
      </c>
      <c r="C64" s="89" t="s">
        <v>1054</v>
      </c>
      <c r="D64" s="78" t="str">
        <f t="shared" si="1"/>
        <v>SafetyAndSecurityIdentificationNumber</v>
      </c>
      <c r="E64" s="78"/>
      <c r="F64" s="70" t="s">
        <v>188</v>
      </c>
      <c r="G64" s="70"/>
      <c r="H64" s="80">
        <v>1</v>
      </c>
      <c r="I64" s="80" t="s">
        <v>28</v>
      </c>
      <c r="J64" s="80"/>
      <c r="K64" s="80"/>
      <c r="L64" s="127" t="s">
        <v>189</v>
      </c>
      <c r="M64" s="8"/>
    </row>
    <row r="65" spans="1:13">
      <c r="A65" s="83"/>
      <c r="B65" s="54" t="str">
        <f t="shared" si="0"/>
        <v>/IEA13PL/CCA13D/HolderOfTheTransitProcedure/SafetyAndSecurityIdentificationNumber</v>
      </c>
      <c r="C65" s="94" t="s">
        <v>1055</v>
      </c>
      <c r="D65" s="54" t="str">
        <f t="shared" si="1"/>
        <v>identificationNumber</v>
      </c>
      <c r="E65" s="54"/>
      <c r="F65" s="54" t="s">
        <v>191</v>
      </c>
      <c r="G65" s="54"/>
      <c r="H65" s="56"/>
      <c r="I65" s="56" t="s">
        <v>18</v>
      </c>
      <c r="J65" s="56" t="s">
        <v>178</v>
      </c>
      <c r="K65" s="56"/>
      <c r="L65" s="91" t="s">
        <v>192</v>
      </c>
      <c r="M65" s="8"/>
    </row>
    <row r="66" spans="1:13">
      <c r="A66" s="83"/>
      <c r="B66" s="54" t="str">
        <f t="shared" si="0"/>
        <v>/IEA13PL/CCA13D/HolderOfTheTransitProcedure/SafetyAndSecurityIdentificationNumber</v>
      </c>
      <c r="C66" s="94" t="s">
        <v>1056</v>
      </c>
      <c r="D66" s="54" t="str">
        <f t="shared" si="1"/>
        <v>country</v>
      </c>
      <c r="E66" s="54"/>
      <c r="F66" s="54" t="s">
        <v>194</v>
      </c>
      <c r="G66" s="54"/>
      <c r="H66" s="56"/>
      <c r="I66" s="56" t="s">
        <v>18</v>
      </c>
      <c r="J66" s="56" t="s">
        <v>116</v>
      </c>
      <c r="K66" s="56" t="s">
        <v>195</v>
      </c>
      <c r="L66" s="91"/>
      <c r="M66" s="8"/>
    </row>
    <row r="67" spans="1:13">
      <c r="A67" s="106" t="s">
        <v>15</v>
      </c>
      <c r="B67" s="72" t="str">
        <f t="shared" ref="B67:B130" si="2">MID(C67,1,FIND("#",SUBSTITUTE(C67,"/","#",LEN(C67)-LEN(SUBSTITUTE(C67,"/",""))),1)-1)</f>
        <v>/IEA13PL/CCA13D/HolderOfTheTransitProcedure</v>
      </c>
      <c r="C67" s="89" t="s">
        <v>1057</v>
      </c>
      <c r="D67" s="78" t="str">
        <f t="shared" ref="D67:D130" si="3">RIGHT(C67,LEN(C67)-FIND("#",SUBSTITUTE(C67,"/","#",LEN(C67)-LEN(SUBSTITUTE(C67,"/",""))),1))</f>
        <v>Address</v>
      </c>
      <c r="E67" s="78"/>
      <c r="F67" s="70" t="s">
        <v>197</v>
      </c>
      <c r="G67" s="70"/>
      <c r="H67" s="80" t="s">
        <v>27</v>
      </c>
      <c r="I67" s="80" t="s">
        <v>28</v>
      </c>
      <c r="J67" s="80"/>
      <c r="K67" s="80"/>
      <c r="L67" s="127" t="s">
        <v>185</v>
      </c>
    </row>
    <row r="68" spans="1:13">
      <c r="A68" s="83"/>
      <c r="B68" s="54" t="str">
        <f t="shared" si="2"/>
        <v>/IEA13PL/CCA13D/HolderOfTheTransitProcedure/Address</v>
      </c>
      <c r="C68" s="94" t="s">
        <v>1058</v>
      </c>
      <c r="D68" s="54" t="str">
        <f t="shared" si="3"/>
        <v>streetAndNumber</v>
      </c>
      <c r="E68" s="54"/>
      <c r="F68" s="54" t="s">
        <v>199</v>
      </c>
      <c r="G68" s="54"/>
      <c r="H68" s="56"/>
      <c r="I68" s="56" t="s">
        <v>28</v>
      </c>
      <c r="J68" s="56" t="s">
        <v>184</v>
      </c>
      <c r="K68" s="56"/>
      <c r="L68" s="91" t="s">
        <v>200</v>
      </c>
      <c r="M68" s="8"/>
    </row>
    <row r="69" spans="1:13">
      <c r="A69" s="83"/>
      <c r="B69" s="54" t="str">
        <f t="shared" si="2"/>
        <v>/IEA13PL/CCA13D/HolderOfTheTransitProcedure/Address</v>
      </c>
      <c r="C69" s="94" t="s">
        <v>1059</v>
      </c>
      <c r="D69" s="54" t="str">
        <f t="shared" si="3"/>
        <v>street</v>
      </c>
      <c r="E69" s="54"/>
      <c r="F69" s="54" t="s">
        <v>202</v>
      </c>
      <c r="G69" s="54"/>
      <c r="H69" s="56"/>
      <c r="I69" s="56" t="s">
        <v>28</v>
      </c>
      <c r="J69" s="56" t="s">
        <v>184</v>
      </c>
      <c r="K69" s="56"/>
      <c r="L69" s="91" t="s">
        <v>203</v>
      </c>
      <c r="M69" s="8"/>
    </row>
    <row r="70" spans="1:13">
      <c r="A70" s="83"/>
      <c r="B70" s="54" t="str">
        <f t="shared" si="2"/>
        <v>/IEA13PL/CCA13D/HolderOfTheTransitProcedure/Address</v>
      </c>
      <c r="C70" s="94" t="s">
        <v>1060</v>
      </c>
      <c r="D70" s="54" t="str">
        <f t="shared" si="3"/>
        <v>streetAdditionalLine</v>
      </c>
      <c r="E70" s="54"/>
      <c r="F70" s="54" t="s">
        <v>205</v>
      </c>
      <c r="G70" s="54"/>
      <c r="H70" s="56"/>
      <c r="I70" s="56" t="s">
        <v>28</v>
      </c>
      <c r="J70" s="56" t="s">
        <v>184</v>
      </c>
      <c r="K70" s="56"/>
      <c r="L70" s="91" t="s">
        <v>206</v>
      </c>
      <c r="M70" s="8"/>
    </row>
    <row r="71" spans="1:13">
      <c r="A71" s="83"/>
      <c r="B71" s="54" t="str">
        <f t="shared" si="2"/>
        <v>/IEA13PL/CCA13D/HolderOfTheTransitProcedure/Address</v>
      </c>
      <c r="C71" s="94" t="s">
        <v>1061</v>
      </c>
      <c r="D71" s="54" t="str">
        <f t="shared" si="3"/>
        <v>number</v>
      </c>
      <c r="E71" s="54"/>
      <c r="F71" s="54" t="s">
        <v>208</v>
      </c>
      <c r="G71" s="54"/>
      <c r="H71" s="56"/>
      <c r="I71" s="56" t="s">
        <v>28</v>
      </c>
      <c r="J71" s="56" t="s">
        <v>58</v>
      </c>
      <c r="K71" s="56"/>
      <c r="L71" s="91" t="s">
        <v>209</v>
      </c>
      <c r="M71" s="8"/>
    </row>
    <row r="72" spans="1:13">
      <c r="A72" s="83"/>
      <c r="B72" s="54" t="str">
        <f t="shared" si="2"/>
        <v>/IEA13PL/CCA13D/HolderOfTheTransitProcedure/Address</v>
      </c>
      <c r="C72" s="94" t="s">
        <v>1062</v>
      </c>
      <c r="D72" s="54" t="str">
        <f t="shared" si="3"/>
        <v>postcode</v>
      </c>
      <c r="E72" s="54"/>
      <c r="F72" s="54" t="s">
        <v>211</v>
      </c>
      <c r="G72" s="54"/>
      <c r="H72" s="56"/>
      <c r="I72" s="56" t="s">
        <v>28</v>
      </c>
      <c r="J72" s="56" t="s">
        <v>178</v>
      </c>
      <c r="K72" s="56"/>
      <c r="L72" s="91" t="s">
        <v>212</v>
      </c>
      <c r="M72" s="7"/>
    </row>
    <row r="73" spans="1:13">
      <c r="A73" s="83"/>
      <c r="B73" s="54" t="str">
        <f t="shared" si="2"/>
        <v>/IEA13PL/CCA13D/HolderOfTheTransitProcedure/Address</v>
      </c>
      <c r="C73" s="94" t="s">
        <v>1063</v>
      </c>
      <c r="D73" s="54" t="str">
        <f t="shared" si="3"/>
        <v>city</v>
      </c>
      <c r="E73" s="54"/>
      <c r="F73" s="54" t="s">
        <v>215</v>
      </c>
      <c r="G73" s="54"/>
      <c r="H73" s="56"/>
      <c r="I73" s="56" t="s">
        <v>18</v>
      </c>
      <c r="J73" s="56" t="s">
        <v>58</v>
      </c>
      <c r="K73" s="56"/>
      <c r="L73" s="91"/>
      <c r="M73" s="8"/>
    </row>
    <row r="74" spans="1:13">
      <c r="A74" s="83"/>
      <c r="B74" s="54" t="str">
        <f t="shared" si="2"/>
        <v>/IEA13PL/CCA13D/HolderOfTheTransitProcedure/Address</v>
      </c>
      <c r="C74" s="94" t="s">
        <v>1064</v>
      </c>
      <c r="D74" s="54" t="str">
        <f t="shared" si="3"/>
        <v>country</v>
      </c>
      <c r="E74" s="54"/>
      <c r="F74" s="54" t="s">
        <v>194</v>
      </c>
      <c r="G74" s="54"/>
      <c r="H74" s="56"/>
      <c r="I74" s="56" t="s">
        <v>18</v>
      </c>
      <c r="J74" s="56" t="s">
        <v>116</v>
      </c>
      <c r="K74" s="56" t="s">
        <v>195</v>
      </c>
      <c r="L74" s="91"/>
      <c r="M74" s="8"/>
    </row>
    <row r="75" spans="1:13">
      <c r="A75" s="83"/>
      <c r="B75" s="54" t="str">
        <f t="shared" si="2"/>
        <v>/IEA13PL/CCA13D/HolderOfTheTransitProcedure/Address</v>
      </c>
      <c r="C75" s="94" t="s">
        <v>1065</v>
      </c>
      <c r="D75" s="54" t="str">
        <f t="shared" si="3"/>
        <v>subDivision</v>
      </c>
      <c r="E75" s="54"/>
      <c r="F75" s="54"/>
      <c r="G75" s="54"/>
      <c r="H75" s="56"/>
      <c r="I75" s="56" t="s">
        <v>28</v>
      </c>
      <c r="J75" s="56" t="s">
        <v>58</v>
      </c>
      <c r="K75" s="56"/>
      <c r="L75" s="91" t="s">
        <v>218</v>
      </c>
      <c r="M75" s="8"/>
    </row>
    <row r="76" spans="1:13">
      <c r="A76" s="83"/>
      <c r="B76" s="54" t="str">
        <f t="shared" si="2"/>
        <v>/IEA13PL/CCA13D/HolderOfTheTransitProcedure/Address</v>
      </c>
      <c r="C76" s="94" t="s">
        <v>1066</v>
      </c>
      <c r="D76" s="54" t="str">
        <f t="shared" si="3"/>
        <v>POBox</v>
      </c>
      <c r="E76" s="54"/>
      <c r="F76" s="54" t="s">
        <v>220</v>
      </c>
      <c r="G76" s="54"/>
      <c r="H76" s="56"/>
      <c r="I76" s="56" t="s">
        <v>28</v>
      </c>
      <c r="J76" s="56" t="s">
        <v>184</v>
      </c>
      <c r="K76" s="56"/>
      <c r="L76" s="91" t="s">
        <v>221</v>
      </c>
      <c r="M76" s="8"/>
    </row>
    <row r="77" spans="1:13">
      <c r="A77" s="106" t="s">
        <v>15</v>
      </c>
      <c r="B77" s="72" t="str">
        <f t="shared" si="2"/>
        <v>/IEA13PL/CCA13D/HolderOfTheTransitProcedure</v>
      </c>
      <c r="C77" s="89" t="s">
        <v>1067</v>
      </c>
      <c r="D77" s="78" t="str">
        <f t="shared" si="3"/>
        <v>ContactPerson</v>
      </c>
      <c r="E77" s="78"/>
      <c r="F77" s="70" t="s">
        <v>223</v>
      </c>
      <c r="G77" s="70"/>
      <c r="H77" s="80" t="s">
        <v>27</v>
      </c>
      <c r="I77" s="80" t="s">
        <v>28</v>
      </c>
      <c r="J77" s="80"/>
      <c r="K77" s="80"/>
      <c r="L77" s="170" t="s">
        <v>3810</v>
      </c>
      <c r="M77" s="8"/>
    </row>
    <row r="78" spans="1:13">
      <c r="A78" s="83"/>
      <c r="B78" s="54" t="str">
        <f t="shared" si="2"/>
        <v>/IEA13PL/CCA13D/HolderOfTheTransitProcedure/ContactPerson</v>
      </c>
      <c r="C78" s="94" t="s">
        <v>1068</v>
      </c>
      <c r="D78" s="54" t="str">
        <f t="shared" si="3"/>
        <v>name</v>
      </c>
      <c r="E78" s="54"/>
      <c r="F78" s="54" t="s">
        <v>225</v>
      </c>
      <c r="G78" s="54"/>
      <c r="H78" s="56"/>
      <c r="I78" s="56" t="s">
        <v>18</v>
      </c>
      <c r="J78" s="56" t="s">
        <v>184</v>
      </c>
      <c r="K78" s="56"/>
      <c r="L78" s="91"/>
      <c r="M78" s="8"/>
    </row>
    <row r="79" spans="1:13">
      <c r="A79" s="83"/>
      <c r="B79" s="54" t="str">
        <f t="shared" si="2"/>
        <v>/IEA13PL/CCA13D/HolderOfTheTransitProcedure/ContactPerson</v>
      </c>
      <c r="C79" s="94" t="s">
        <v>1069</v>
      </c>
      <c r="D79" s="54" t="str">
        <f t="shared" si="3"/>
        <v>phoneNumber</v>
      </c>
      <c r="E79" s="54"/>
      <c r="F79" s="54" t="s">
        <v>227</v>
      </c>
      <c r="G79" s="54"/>
      <c r="H79" s="56"/>
      <c r="I79" s="56" t="s">
        <v>18</v>
      </c>
      <c r="J79" s="56" t="s">
        <v>58</v>
      </c>
      <c r="K79" s="56"/>
      <c r="L79" s="91" t="s">
        <v>228</v>
      </c>
      <c r="M79" s="8"/>
    </row>
    <row r="80" spans="1:13">
      <c r="A80" s="83"/>
      <c r="B80" s="54" t="str">
        <f t="shared" si="2"/>
        <v>/IEA13PL/CCA13D/HolderOfTheTransitProcedure/ContactPerson</v>
      </c>
      <c r="C80" s="94" t="s">
        <v>1070</v>
      </c>
      <c r="D80" s="54" t="str">
        <f t="shared" si="3"/>
        <v>eMailAddress</v>
      </c>
      <c r="E80" s="54"/>
      <c r="F80" s="54" t="s">
        <v>230</v>
      </c>
      <c r="G80" s="54"/>
      <c r="H80" s="56"/>
      <c r="I80" s="56" t="s">
        <v>23</v>
      </c>
      <c r="J80" s="56" t="s">
        <v>231</v>
      </c>
      <c r="K80" s="56"/>
      <c r="L80" s="91" t="s">
        <v>70</v>
      </c>
      <c r="M80" s="8"/>
    </row>
    <row r="81" spans="1:13">
      <c r="A81" s="106" t="s">
        <v>15</v>
      </c>
      <c r="B81" s="72" t="str">
        <f t="shared" si="2"/>
        <v>/IEA13PL/CCA13D</v>
      </c>
      <c r="C81" s="89" t="s">
        <v>1071</v>
      </c>
      <c r="D81" s="78" t="str">
        <f t="shared" si="3"/>
        <v>Representative</v>
      </c>
      <c r="E81" s="78"/>
      <c r="F81" s="70" t="s">
        <v>233</v>
      </c>
      <c r="G81" s="70"/>
      <c r="H81" s="80" t="s">
        <v>27</v>
      </c>
      <c r="I81" s="80" t="s">
        <v>23</v>
      </c>
      <c r="J81" s="80"/>
      <c r="K81" s="80"/>
      <c r="L81" s="127" t="s">
        <v>234</v>
      </c>
      <c r="M81" s="8"/>
    </row>
    <row r="82" spans="1:13">
      <c r="A82" s="83"/>
      <c r="B82" s="54" t="str">
        <f t="shared" si="2"/>
        <v>/IEA13PL/CCA13D/Representative</v>
      </c>
      <c r="C82" s="94" t="s">
        <v>1072</v>
      </c>
      <c r="D82" s="54" t="str">
        <f t="shared" si="3"/>
        <v>identificationNumber</v>
      </c>
      <c r="E82" s="54"/>
      <c r="F82" s="54" t="s">
        <v>236</v>
      </c>
      <c r="G82" s="54"/>
      <c r="H82" s="56"/>
      <c r="I82" s="56" t="s">
        <v>18</v>
      </c>
      <c r="J82" s="56" t="s">
        <v>178</v>
      </c>
      <c r="K82" s="56"/>
      <c r="L82" s="169" t="s">
        <v>2684</v>
      </c>
      <c r="M82" s="8"/>
    </row>
    <row r="83" spans="1:13">
      <c r="A83" s="83"/>
      <c r="B83" s="54" t="str">
        <f t="shared" si="2"/>
        <v>/IEA13PL/CCA13D/Representative</v>
      </c>
      <c r="C83" s="94" t="s">
        <v>1073</v>
      </c>
      <c r="D83" s="54" t="str">
        <f t="shared" si="3"/>
        <v>status</v>
      </c>
      <c r="E83" s="54"/>
      <c r="F83" s="54" t="s">
        <v>238</v>
      </c>
      <c r="G83" s="54"/>
      <c r="H83" s="56"/>
      <c r="I83" s="56" t="s">
        <v>18</v>
      </c>
      <c r="J83" s="56" t="s">
        <v>103</v>
      </c>
      <c r="K83" s="56" t="s">
        <v>239</v>
      </c>
      <c r="L83" s="91"/>
      <c r="M83" s="8"/>
    </row>
    <row r="84" spans="1:13">
      <c r="A84" s="83"/>
      <c r="B84" s="54" t="str">
        <f t="shared" si="2"/>
        <v>/IEA13PL/CCA13D/Representative</v>
      </c>
      <c r="C84" s="94" t="s">
        <v>1074</v>
      </c>
      <c r="D84" s="54" t="str">
        <f t="shared" si="3"/>
        <v>name</v>
      </c>
      <c r="E84" s="54"/>
      <c r="F84" s="54" t="s">
        <v>241</v>
      </c>
      <c r="G84" s="54"/>
      <c r="H84" s="56"/>
      <c r="I84" s="56" t="s">
        <v>28</v>
      </c>
      <c r="J84" s="56" t="s">
        <v>184</v>
      </c>
      <c r="K84" s="56"/>
      <c r="L84" s="91" t="s">
        <v>242</v>
      </c>
      <c r="M84" s="8"/>
    </row>
    <row r="85" spans="1:13">
      <c r="A85" s="106" t="s">
        <v>15</v>
      </c>
      <c r="B85" s="72" t="str">
        <f t="shared" si="2"/>
        <v>/IEA13PL/CCA13D/Representative</v>
      </c>
      <c r="C85" s="89" t="s">
        <v>1075</v>
      </c>
      <c r="D85" s="78" t="str">
        <f t="shared" si="3"/>
        <v>SafetyAndSecurityIdentificationNumber</v>
      </c>
      <c r="E85" s="78"/>
      <c r="F85" s="70" t="s">
        <v>244</v>
      </c>
      <c r="G85" s="70"/>
      <c r="H85" s="80" t="s">
        <v>27</v>
      </c>
      <c r="I85" s="80" t="s">
        <v>28</v>
      </c>
      <c r="J85" s="80"/>
      <c r="K85" s="80"/>
      <c r="L85" s="127" t="s">
        <v>3811</v>
      </c>
      <c r="M85" s="8"/>
    </row>
    <row r="86" spans="1:13">
      <c r="A86" s="83"/>
      <c r="B86" s="54" t="str">
        <f t="shared" si="2"/>
        <v>/IEA13PL/CCA13D/Representative/SafetyAndSecurityIdentificationNumber</v>
      </c>
      <c r="C86" s="94" t="s">
        <v>1076</v>
      </c>
      <c r="D86" s="54" t="str">
        <f t="shared" si="3"/>
        <v>identificationNumber</v>
      </c>
      <c r="E86" s="54"/>
      <c r="F86" s="54" t="s">
        <v>247</v>
      </c>
      <c r="G86" s="54"/>
      <c r="H86" s="56"/>
      <c r="I86" s="56" t="s">
        <v>18</v>
      </c>
      <c r="J86" s="56" t="s">
        <v>178</v>
      </c>
      <c r="K86" s="56"/>
      <c r="L86" s="91" t="s">
        <v>248</v>
      </c>
      <c r="M86" s="8"/>
    </row>
    <row r="87" spans="1:13">
      <c r="A87" s="83"/>
      <c r="B87" s="54" t="str">
        <f t="shared" si="2"/>
        <v>/IEA13PL/CCA13D/Representative/SafetyAndSecurityIdentificationNumber</v>
      </c>
      <c r="C87" s="94" t="s">
        <v>1077</v>
      </c>
      <c r="D87" s="54" t="str">
        <f t="shared" si="3"/>
        <v>country</v>
      </c>
      <c r="E87" s="54"/>
      <c r="F87" s="54" t="s">
        <v>250</v>
      </c>
      <c r="G87" s="54"/>
      <c r="H87" s="56"/>
      <c r="I87" s="56" t="s">
        <v>18</v>
      </c>
      <c r="J87" s="56" t="s">
        <v>116</v>
      </c>
      <c r="K87" s="56" t="s">
        <v>195</v>
      </c>
      <c r="L87" s="91"/>
      <c r="M87" s="8"/>
    </row>
    <row r="88" spans="1:13">
      <c r="A88" s="106" t="s">
        <v>15</v>
      </c>
      <c r="B88" s="72" t="str">
        <f t="shared" si="2"/>
        <v>/IEA13PL/CCA13D/Representative</v>
      </c>
      <c r="C88" s="89" t="s">
        <v>1078</v>
      </c>
      <c r="D88" s="78" t="str">
        <f t="shared" si="3"/>
        <v>Address</v>
      </c>
      <c r="E88" s="78"/>
      <c r="F88" s="70" t="s">
        <v>252</v>
      </c>
      <c r="G88" s="70"/>
      <c r="H88" s="80" t="s">
        <v>27</v>
      </c>
      <c r="I88" s="80" t="s">
        <v>28</v>
      </c>
      <c r="J88" s="80"/>
      <c r="K88" s="80"/>
      <c r="L88" s="127" t="s">
        <v>253</v>
      </c>
      <c r="M88" s="8"/>
    </row>
    <row r="89" spans="1:13">
      <c r="A89" s="83"/>
      <c r="B89" s="54" t="str">
        <f t="shared" si="2"/>
        <v>/IEA13PL/CCA13D/Representative/Address</v>
      </c>
      <c r="C89" s="94" t="s">
        <v>1079</v>
      </c>
      <c r="D89" s="54" t="str">
        <f t="shared" si="3"/>
        <v>street</v>
      </c>
      <c r="E89" s="54"/>
      <c r="F89" s="54" t="s">
        <v>202</v>
      </c>
      <c r="G89" s="54"/>
      <c r="H89" s="56"/>
      <c r="I89" s="56" t="s">
        <v>23</v>
      </c>
      <c r="J89" s="56" t="s">
        <v>184</v>
      </c>
      <c r="K89" s="56"/>
      <c r="L89" s="91"/>
      <c r="M89" s="8"/>
    </row>
    <row r="90" spans="1:13">
      <c r="A90" s="83"/>
      <c r="B90" s="54" t="str">
        <f t="shared" si="2"/>
        <v>/IEA13PL/CCA13D/Representative/Address</v>
      </c>
      <c r="C90" s="94" t="s">
        <v>1080</v>
      </c>
      <c r="D90" s="54" t="str">
        <f t="shared" si="3"/>
        <v>streetAdditionalLine</v>
      </c>
      <c r="E90" s="54"/>
      <c r="F90" s="54" t="s">
        <v>205</v>
      </c>
      <c r="G90" s="54"/>
      <c r="H90" s="56"/>
      <c r="I90" s="56" t="s">
        <v>23</v>
      </c>
      <c r="J90" s="56" t="s">
        <v>184</v>
      </c>
      <c r="K90" s="56"/>
      <c r="L90" s="91"/>
      <c r="M90" s="8"/>
    </row>
    <row r="91" spans="1:13">
      <c r="A91" s="83"/>
      <c r="B91" s="54" t="str">
        <f t="shared" si="2"/>
        <v>/IEA13PL/CCA13D/Representative/Address</v>
      </c>
      <c r="C91" s="94" t="s">
        <v>1081</v>
      </c>
      <c r="D91" s="54" t="str">
        <f t="shared" si="3"/>
        <v>number</v>
      </c>
      <c r="E91" s="54"/>
      <c r="F91" s="54" t="s">
        <v>208</v>
      </c>
      <c r="G91" s="54"/>
      <c r="H91" s="56"/>
      <c r="I91" s="56" t="s">
        <v>28</v>
      </c>
      <c r="J91" s="56" t="s">
        <v>58</v>
      </c>
      <c r="K91" s="56"/>
      <c r="L91" s="91" t="s">
        <v>209</v>
      </c>
      <c r="M91" s="8"/>
    </row>
    <row r="92" spans="1:13">
      <c r="A92" s="83"/>
      <c r="B92" s="54" t="str">
        <f t="shared" si="2"/>
        <v>/IEA13PL/CCA13D/Representative/Address</v>
      </c>
      <c r="C92" s="94" t="s">
        <v>1082</v>
      </c>
      <c r="D92" s="54" t="str">
        <f t="shared" si="3"/>
        <v>postcode</v>
      </c>
      <c r="E92" s="54"/>
      <c r="F92" s="54" t="s">
        <v>211</v>
      </c>
      <c r="G92" s="54"/>
      <c r="H92" s="56"/>
      <c r="I92" s="56" t="s">
        <v>28</v>
      </c>
      <c r="J92" s="56" t="s">
        <v>178</v>
      </c>
      <c r="K92" s="56"/>
      <c r="L92" s="91" t="s">
        <v>212</v>
      </c>
      <c r="M92" s="8"/>
    </row>
    <row r="93" spans="1:13">
      <c r="A93" s="83"/>
      <c r="B93" s="54" t="str">
        <f t="shared" si="2"/>
        <v>/IEA13PL/CCA13D/Representative/Address</v>
      </c>
      <c r="C93" s="94" t="s">
        <v>1083</v>
      </c>
      <c r="D93" s="54" t="str">
        <f t="shared" si="3"/>
        <v>city</v>
      </c>
      <c r="E93" s="54"/>
      <c r="F93" s="54" t="s">
        <v>215</v>
      </c>
      <c r="G93" s="54"/>
      <c r="H93" s="56"/>
      <c r="I93" s="56" t="s">
        <v>18</v>
      </c>
      <c r="J93" s="56" t="s">
        <v>58</v>
      </c>
      <c r="K93" s="56"/>
      <c r="L93" s="91"/>
      <c r="M93" s="8"/>
    </row>
    <row r="94" spans="1:13">
      <c r="A94" s="83"/>
      <c r="B94" s="54" t="str">
        <f t="shared" si="2"/>
        <v>/IEA13PL/CCA13D/Representative/Address</v>
      </c>
      <c r="C94" s="94" t="s">
        <v>1084</v>
      </c>
      <c r="D94" s="54" t="str">
        <f t="shared" si="3"/>
        <v>country</v>
      </c>
      <c r="E94" s="54"/>
      <c r="F94" s="54" t="s">
        <v>194</v>
      </c>
      <c r="G94" s="54"/>
      <c r="H94" s="56"/>
      <c r="I94" s="56" t="s">
        <v>18</v>
      </c>
      <c r="J94" s="56" t="s">
        <v>116</v>
      </c>
      <c r="K94" s="56" t="s">
        <v>260</v>
      </c>
      <c r="L94" s="91"/>
      <c r="M94" s="8"/>
    </row>
    <row r="95" spans="1:13">
      <c r="A95" s="83"/>
      <c r="B95" s="54" t="str">
        <f t="shared" si="2"/>
        <v>/IEA13PL/CCA13D/Representative/Address</v>
      </c>
      <c r="C95" s="94" t="s">
        <v>1085</v>
      </c>
      <c r="D95" s="54" t="str">
        <f t="shared" si="3"/>
        <v>subDivision</v>
      </c>
      <c r="E95" s="54"/>
      <c r="F95" s="54"/>
      <c r="G95" s="54"/>
      <c r="H95" s="56"/>
      <c r="I95" s="56" t="s">
        <v>23</v>
      </c>
      <c r="J95" s="56" t="s">
        <v>58</v>
      </c>
      <c r="K95" s="56"/>
      <c r="L95" s="91"/>
      <c r="M95" s="8"/>
    </row>
    <row r="96" spans="1:13">
      <c r="A96" s="83"/>
      <c r="B96" s="54" t="str">
        <f t="shared" si="2"/>
        <v>/IEA13PL/CCA13D/Representative/Address</v>
      </c>
      <c r="C96" s="94" t="s">
        <v>1086</v>
      </c>
      <c r="D96" s="54" t="str">
        <f t="shared" si="3"/>
        <v>POBox</v>
      </c>
      <c r="E96" s="54"/>
      <c r="F96" s="54" t="s">
        <v>220</v>
      </c>
      <c r="G96" s="54"/>
      <c r="H96" s="56"/>
      <c r="I96" s="56" t="s">
        <v>28</v>
      </c>
      <c r="J96" s="56" t="s">
        <v>184</v>
      </c>
      <c r="K96" s="56"/>
      <c r="L96" s="91" t="s">
        <v>221</v>
      </c>
      <c r="M96" s="8"/>
    </row>
    <row r="97" spans="1:13">
      <c r="A97" s="106" t="s">
        <v>15</v>
      </c>
      <c r="B97" s="72" t="str">
        <f t="shared" si="2"/>
        <v>/IEA13PL/CCA13D/Representative</v>
      </c>
      <c r="C97" s="89" t="s">
        <v>1087</v>
      </c>
      <c r="D97" s="78" t="str">
        <f t="shared" si="3"/>
        <v>ContactPerson</v>
      </c>
      <c r="E97" s="78"/>
      <c r="F97" s="70" t="s">
        <v>264</v>
      </c>
      <c r="G97" s="70"/>
      <c r="H97" s="80" t="s">
        <v>27</v>
      </c>
      <c r="I97" s="80" t="s">
        <v>28</v>
      </c>
      <c r="J97" s="80"/>
      <c r="K97" s="80"/>
      <c r="L97" s="170" t="s">
        <v>3810</v>
      </c>
      <c r="M97" s="8"/>
    </row>
    <row r="98" spans="1:13">
      <c r="A98" s="83"/>
      <c r="B98" s="54" t="str">
        <f t="shared" si="2"/>
        <v>/IEA13PL/CCA13D/Representative/ContactPerson</v>
      </c>
      <c r="C98" s="94" t="s">
        <v>1088</v>
      </c>
      <c r="D98" s="54" t="str">
        <f t="shared" si="3"/>
        <v>name</v>
      </c>
      <c r="E98" s="54"/>
      <c r="F98" s="54" t="s">
        <v>225</v>
      </c>
      <c r="G98" s="54"/>
      <c r="H98" s="56"/>
      <c r="I98" s="56" t="s">
        <v>18</v>
      </c>
      <c r="J98" s="56" t="s">
        <v>184</v>
      </c>
      <c r="K98" s="56"/>
      <c r="L98" s="91"/>
      <c r="M98" s="8"/>
    </row>
    <row r="99" spans="1:13">
      <c r="A99" s="83"/>
      <c r="B99" s="54" t="str">
        <f t="shared" si="2"/>
        <v>/IEA13PL/CCA13D/Representative/ContactPerson</v>
      </c>
      <c r="C99" s="94" t="s">
        <v>1089</v>
      </c>
      <c r="D99" s="54" t="str">
        <f t="shared" si="3"/>
        <v>phoneNumber</v>
      </c>
      <c r="E99" s="54"/>
      <c r="F99" s="54" t="s">
        <v>227</v>
      </c>
      <c r="G99" s="54"/>
      <c r="H99" s="56"/>
      <c r="I99" s="56" t="s">
        <v>18</v>
      </c>
      <c r="J99" s="56" t="s">
        <v>58</v>
      </c>
      <c r="K99" s="56"/>
      <c r="L99" s="91" t="s">
        <v>228</v>
      </c>
      <c r="M99" s="8"/>
    </row>
    <row r="100" spans="1:13">
      <c r="A100" s="83"/>
      <c r="B100" s="54" t="str">
        <f t="shared" si="2"/>
        <v>/IEA13PL/CCA13D/Representative/ContactPerson</v>
      </c>
      <c r="C100" s="94" t="s">
        <v>1090</v>
      </c>
      <c r="D100" s="54" t="str">
        <f t="shared" si="3"/>
        <v>eMailAddress</v>
      </c>
      <c r="E100" s="54"/>
      <c r="F100" s="54" t="s">
        <v>230</v>
      </c>
      <c r="G100" s="54"/>
      <c r="H100" s="56"/>
      <c r="I100" s="56" t="s">
        <v>23</v>
      </c>
      <c r="J100" s="56" t="s">
        <v>231</v>
      </c>
      <c r="K100" s="56"/>
      <c r="L100" s="91" t="s">
        <v>70</v>
      </c>
      <c r="M100" s="8"/>
    </row>
    <row r="101" spans="1:13">
      <c r="A101" s="106" t="s">
        <v>15</v>
      </c>
      <c r="B101" s="72" t="str">
        <f t="shared" si="2"/>
        <v>/IEA13PL/CCA13D</v>
      </c>
      <c r="C101" s="89" t="s">
        <v>1091</v>
      </c>
      <c r="D101" s="78" t="str">
        <f t="shared" si="3"/>
        <v>Guarantee</v>
      </c>
      <c r="E101" s="78"/>
      <c r="F101" s="70" t="s">
        <v>269</v>
      </c>
      <c r="G101" s="70"/>
      <c r="H101" s="80" t="s">
        <v>270</v>
      </c>
      <c r="I101" s="80" t="s">
        <v>18</v>
      </c>
      <c r="J101" s="80"/>
      <c r="K101" s="80"/>
      <c r="L101" s="127"/>
      <c r="M101" s="8"/>
    </row>
    <row r="102" spans="1:13">
      <c r="A102" s="83"/>
      <c r="B102" s="54" t="str">
        <f t="shared" si="2"/>
        <v>/IEA13PL/CCA13D/Guarantee</v>
      </c>
      <c r="C102" s="94" t="s">
        <v>1092</v>
      </c>
      <c r="D102" s="54" t="str">
        <f t="shared" si="3"/>
        <v>sequenceNumber</v>
      </c>
      <c r="E102" s="54"/>
      <c r="F102" s="54" t="s">
        <v>129</v>
      </c>
      <c r="G102" s="54"/>
      <c r="H102" s="56"/>
      <c r="I102" s="56" t="s">
        <v>18</v>
      </c>
      <c r="J102" s="56" t="s">
        <v>130</v>
      </c>
      <c r="K102" s="56"/>
      <c r="L102" s="91" t="s">
        <v>131</v>
      </c>
      <c r="M102" s="8"/>
    </row>
    <row r="103" spans="1:13">
      <c r="A103" s="83"/>
      <c r="B103" s="54" t="str">
        <f t="shared" si="2"/>
        <v>/IEA13PL/CCA13D/Guarantee</v>
      </c>
      <c r="C103" s="94" t="s">
        <v>1093</v>
      </c>
      <c r="D103" s="54" t="str">
        <f t="shared" si="3"/>
        <v>guaranteeType</v>
      </c>
      <c r="E103" s="54"/>
      <c r="F103" s="54" t="s">
        <v>273</v>
      </c>
      <c r="G103" s="54"/>
      <c r="H103" s="56"/>
      <c r="I103" s="56" t="s">
        <v>18</v>
      </c>
      <c r="J103" s="56" t="s">
        <v>274</v>
      </c>
      <c r="K103" s="56" t="s">
        <v>4021</v>
      </c>
      <c r="L103" s="91" t="s">
        <v>276</v>
      </c>
      <c r="M103" s="8"/>
    </row>
    <row r="104" spans="1:13">
      <c r="A104" s="83"/>
      <c r="B104" s="54" t="str">
        <f t="shared" si="2"/>
        <v>/IEA13PL/CCA13D/Guarantee</v>
      </c>
      <c r="C104" s="94" t="s">
        <v>1094</v>
      </c>
      <c r="D104" s="54" t="str">
        <f t="shared" si="3"/>
        <v>otherGuaranteeReference</v>
      </c>
      <c r="E104" s="54"/>
      <c r="F104" s="54" t="s">
        <v>278</v>
      </c>
      <c r="G104" s="54"/>
      <c r="H104" s="56"/>
      <c r="I104" s="56" t="s">
        <v>28</v>
      </c>
      <c r="J104" s="56" t="s">
        <v>58</v>
      </c>
      <c r="K104" s="56"/>
      <c r="L104" s="91" t="s">
        <v>279</v>
      </c>
      <c r="M104" s="8"/>
    </row>
    <row r="105" spans="1:13">
      <c r="A105" s="106" t="s">
        <v>15</v>
      </c>
      <c r="B105" s="72" t="str">
        <f t="shared" si="2"/>
        <v>/IEA13PL/CCA13D/Guarantee</v>
      </c>
      <c r="C105" s="89" t="s">
        <v>1095</v>
      </c>
      <c r="D105" s="78" t="str">
        <f t="shared" si="3"/>
        <v>GuaranteeReference</v>
      </c>
      <c r="E105" s="78"/>
      <c r="F105" s="70" t="s">
        <v>281</v>
      </c>
      <c r="G105" s="70"/>
      <c r="H105" s="80" t="s">
        <v>282</v>
      </c>
      <c r="I105" s="80" t="s">
        <v>28</v>
      </c>
      <c r="J105" s="80"/>
      <c r="K105" s="80"/>
      <c r="L105" s="127" t="s">
        <v>283</v>
      </c>
      <c r="M105" s="8"/>
    </row>
    <row r="106" spans="1:13">
      <c r="A106" s="83"/>
      <c r="B106" s="54" t="str">
        <f t="shared" si="2"/>
        <v>/IEA13PL/CCA13D/Guarantee/GuaranteeReference</v>
      </c>
      <c r="C106" s="94" t="s">
        <v>1096</v>
      </c>
      <c r="D106" s="54" t="str">
        <f t="shared" si="3"/>
        <v>sequenceNumber</v>
      </c>
      <c r="E106" s="54"/>
      <c r="F106" s="54" t="s">
        <v>129</v>
      </c>
      <c r="G106" s="54"/>
      <c r="H106" s="56"/>
      <c r="I106" s="56" t="s">
        <v>18</v>
      </c>
      <c r="J106" s="56" t="s">
        <v>130</v>
      </c>
      <c r="K106" s="56"/>
      <c r="L106" s="91" t="s">
        <v>131</v>
      </c>
      <c r="M106" s="8"/>
    </row>
    <row r="107" spans="1:13" ht="30">
      <c r="A107" s="83"/>
      <c r="B107" s="54" t="str">
        <f t="shared" si="2"/>
        <v>/IEA13PL/CCA13D/Guarantee/GuaranteeReference</v>
      </c>
      <c r="C107" s="94" t="s">
        <v>1097</v>
      </c>
      <c r="D107" s="54" t="str">
        <f t="shared" si="3"/>
        <v>GRN</v>
      </c>
      <c r="E107" s="54"/>
      <c r="F107" s="54" t="s">
        <v>286</v>
      </c>
      <c r="G107" s="54"/>
      <c r="H107" s="56"/>
      <c r="I107" s="56" t="s">
        <v>28</v>
      </c>
      <c r="J107" s="56" t="s">
        <v>287</v>
      </c>
      <c r="K107" s="56"/>
      <c r="L107" s="91" t="s">
        <v>4020</v>
      </c>
      <c r="M107" s="8"/>
    </row>
    <row r="108" spans="1:13">
      <c r="A108" s="83"/>
      <c r="B108" s="54" t="str">
        <f t="shared" si="2"/>
        <v>/IEA13PL/CCA13D/Guarantee/GuaranteeReference</v>
      </c>
      <c r="C108" s="94" t="s">
        <v>1098</v>
      </c>
      <c r="D108" s="54" t="str">
        <f t="shared" si="3"/>
        <v>accessCode</v>
      </c>
      <c r="E108" s="54"/>
      <c r="F108" s="54" t="s">
        <v>290</v>
      </c>
      <c r="G108" s="54"/>
      <c r="H108" s="56"/>
      <c r="I108" s="56" t="s">
        <v>28</v>
      </c>
      <c r="J108" s="56" t="s">
        <v>24</v>
      </c>
      <c r="K108" s="56"/>
      <c r="L108" s="91" t="s">
        <v>1099</v>
      </c>
      <c r="M108" s="8"/>
    </row>
    <row r="109" spans="1:13">
      <c r="A109" s="83"/>
      <c r="B109" s="54" t="str">
        <f t="shared" si="2"/>
        <v>/IEA13PL/CCA13D/Guarantee/GuaranteeReference</v>
      </c>
      <c r="C109" s="94" t="s">
        <v>1100</v>
      </c>
      <c r="D109" s="54" t="str">
        <f t="shared" si="3"/>
        <v>amountToBeCovered</v>
      </c>
      <c r="E109" s="54"/>
      <c r="F109" s="54" t="s">
        <v>292</v>
      </c>
      <c r="G109" s="54"/>
      <c r="H109" s="56"/>
      <c r="I109" s="56" t="s">
        <v>18</v>
      </c>
      <c r="J109" s="56" t="s">
        <v>293</v>
      </c>
      <c r="K109" s="56"/>
      <c r="L109" s="91" t="s">
        <v>4019</v>
      </c>
      <c r="M109" s="8"/>
    </row>
    <row r="110" spans="1:13">
      <c r="A110" s="83"/>
      <c r="B110" s="54" t="str">
        <f t="shared" si="2"/>
        <v>/IEA13PL/CCA13D/Guarantee/GuaranteeReference</v>
      </c>
      <c r="C110" s="94" t="s">
        <v>1101</v>
      </c>
      <c r="D110" s="54" t="str">
        <f t="shared" si="3"/>
        <v>currency</v>
      </c>
      <c r="E110" s="54"/>
      <c r="F110" s="54" t="s">
        <v>295</v>
      </c>
      <c r="G110" s="54"/>
      <c r="H110" s="56"/>
      <c r="I110" s="56" t="s">
        <v>18</v>
      </c>
      <c r="J110" s="56" t="s">
        <v>296</v>
      </c>
      <c r="K110" s="56" t="s">
        <v>297</v>
      </c>
      <c r="L110" s="91"/>
      <c r="M110" s="8"/>
    </row>
    <row r="111" spans="1:13">
      <c r="A111" s="106" t="s">
        <v>15</v>
      </c>
      <c r="B111" s="72" t="str">
        <f t="shared" si="2"/>
        <v>/IEA13PL/CCA13D</v>
      </c>
      <c r="C111" s="89" t="s">
        <v>1102</v>
      </c>
      <c r="D111" s="78" t="str">
        <f t="shared" si="3"/>
        <v>Consignment</v>
      </c>
      <c r="E111" s="78"/>
      <c r="F111" s="70" t="s">
        <v>299</v>
      </c>
      <c r="G111" s="70"/>
      <c r="H111" s="80">
        <v>1</v>
      </c>
      <c r="I111" s="80" t="s">
        <v>18</v>
      </c>
      <c r="J111" s="80"/>
      <c r="K111" s="80"/>
      <c r="L111" s="127"/>
      <c r="M111" s="8"/>
    </row>
    <row r="112" spans="1:13">
      <c r="A112" s="83"/>
      <c r="B112" s="54" t="str">
        <f t="shared" si="2"/>
        <v>/IEA13PL/CCA13D/Consignment</v>
      </c>
      <c r="C112" s="94" t="s">
        <v>1103</v>
      </c>
      <c r="D112" s="54" t="str">
        <f t="shared" si="3"/>
        <v>countryOfDispatch</v>
      </c>
      <c r="E112" s="54"/>
      <c r="F112" s="54" t="s">
        <v>301</v>
      </c>
      <c r="G112" s="54"/>
      <c r="H112" s="56"/>
      <c r="I112" s="56" t="s">
        <v>28</v>
      </c>
      <c r="J112" s="56" t="s">
        <v>116</v>
      </c>
      <c r="K112" s="56" t="s">
        <v>260</v>
      </c>
      <c r="L112" s="91" t="s">
        <v>302</v>
      </c>
      <c r="M112" s="8"/>
    </row>
    <row r="113" spans="1:13">
      <c r="A113" s="83"/>
      <c r="B113" s="54" t="str">
        <f t="shared" si="2"/>
        <v>/IEA13PL/CCA13D/Consignment</v>
      </c>
      <c r="C113" s="94" t="s">
        <v>1104</v>
      </c>
      <c r="D113" s="54" t="str">
        <f t="shared" si="3"/>
        <v>countryOfDestination</v>
      </c>
      <c r="E113" s="54"/>
      <c r="F113" s="54" t="s">
        <v>304</v>
      </c>
      <c r="G113" s="54"/>
      <c r="H113" s="56"/>
      <c r="I113" s="56" t="s">
        <v>28</v>
      </c>
      <c r="J113" s="56" t="s">
        <v>116</v>
      </c>
      <c r="K113" s="56" t="s">
        <v>260</v>
      </c>
      <c r="L113" s="91" t="s">
        <v>305</v>
      </c>
      <c r="M113" s="8"/>
    </row>
    <row r="114" spans="1:13">
      <c r="A114" s="83"/>
      <c r="B114" s="54" t="str">
        <f t="shared" si="2"/>
        <v>/IEA13PL/CCA13D/Consignment</v>
      </c>
      <c r="C114" s="94" t="s">
        <v>1105</v>
      </c>
      <c r="D114" s="54" t="str">
        <f t="shared" si="3"/>
        <v>containerIndicator</v>
      </c>
      <c r="E114" s="54"/>
      <c r="F114" s="54" t="s">
        <v>307</v>
      </c>
      <c r="G114" s="54"/>
      <c r="H114" s="56"/>
      <c r="I114" s="56" t="s">
        <v>28</v>
      </c>
      <c r="J114" s="56" t="s">
        <v>103</v>
      </c>
      <c r="K114" s="56" t="s">
        <v>107</v>
      </c>
      <c r="L114" s="91" t="s">
        <v>308</v>
      </c>
      <c r="M114" s="8"/>
    </row>
    <row r="115" spans="1:13">
      <c r="A115" s="83"/>
      <c r="B115" s="54" t="str">
        <f t="shared" si="2"/>
        <v>/IEA13PL/CCA13D/Consignment</v>
      </c>
      <c r="C115" s="94" t="s">
        <v>1106</v>
      </c>
      <c r="D115" s="54" t="str">
        <f t="shared" si="3"/>
        <v>inlandModeOfTransport</v>
      </c>
      <c r="E115" s="54"/>
      <c r="F115" s="54" t="s">
        <v>310</v>
      </c>
      <c r="G115" s="54"/>
      <c r="H115" s="56"/>
      <c r="I115" s="56" t="s">
        <v>23</v>
      </c>
      <c r="J115" s="56" t="s">
        <v>103</v>
      </c>
      <c r="K115" s="56" t="s">
        <v>311</v>
      </c>
      <c r="L115" s="91"/>
      <c r="M115" s="11"/>
    </row>
    <row r="116" spans="1:13">
      <c r="A116" s="83"/>
      <c r="B116" s="54" t="str">
        <f t="shared" si="2"/>
        <v>/IEA13PL/CCA13D/Consignment</v>
      </c>
      <c r="C116" s="94" t="s">
        <v>1107</v>
      </c>
      <c r="D116" s="54" t="str">
        <f t="shared" si="3"/>
        <v>modeOfTransportAtTheBorder</v>
      </c>
      <c r="E116" s="54"/>
      <c r="F116" s="54" t="s">
        <v>313</v>
      </c>
      <c r="G116" s="54"/>
      <c r="H116" s="56"/>
      <c r="I116" s="56" t="s">
        <v>28</v>
      </c>
      <c r="J116" s="56" t="s">
        <v>103</v>
      </c>
      <c r="K116" s="56" t="s">
        <v>311</v>
      </c>
      <c r="L116" s="91" t="s">
        <v>314</v>
      </c>
      <c r="M116" s="7"/>
    </row>
    <row r="117" spans="1:13">
      <c r="A117" s="83"/>
      <c r="B117" s="54" t="str">
        <f t="shared" si="2"/>
        <v>/IEA13PL/CCA13D/Consignment</v>
      </c>
      <c r="C117" s="94" t="s">
        <v>1108</v>
      </c>
      <c r="D117" s="54" t="str">
        <f t="shared" si="3"/>
        <v>grossMass</v>
      </c>
      <c r="E117" s="54"/>
      <c r="F117" s="54" t="s">
        <v>316</v>
      </c>
      <c r="G117" s="54"/>
      <c r="H117" s="56"/>
      <c r="I117" s="56" t="s">
        <v>18</v>
      </c>
      <c r="J117" s="56" t="s">
        <v>317</v>
      </c>
      <c r="K117" s="56"/>
      <c r="L117" s="91" t="s">
        <v>318</v>
      </c>
      <c r="M117" s="8"/>
    </row>
    <row r="118" spans="1:13">
      <c r="A118" s="83"/>
      <c r="B118" s="54" t="str">
        <f t="shared" si="2"/>
        <v>/IEA13PL/CCA13D/Consignment</v>
      </c>
      <c r="C118" s="94" t="s">
        <v>1109</v>
      </c>
      <c r="D118" s="54" t="str">
        <f t="shared" si="3"/>
        <v>referenceNumberUCR</v>
      </c>
      <c r="E118" s="54"/>
      <c r="F118" s="54" t="s">
        <v>320</v>
      </c>
      <c r="G118" s="54"/>
      <c r="H118" s="56"/>
      <c r="I118" s="56" t="s">
        <v>28</v>
      </c>
      <c r="J118" s="56" t="s">
        <v>58</v>
      </c>
      <c r="K118" s="56"/>
      <c r="L118" s="91" t="s">
        <v>321</v>
      </c>
      <c r="M118" s="8"/>
    </row>
    <row r="119" spans="1:13">
      <c r="A119" s="106" t="s">
        <v>15</v>
      </c>
      <c r="B119" s="72" t="str">
        <f t="shared" si="2"/>
        <v>/IEA13PL/CCA13D/Consignment</v>
      </c>
      <c r="C119" s="89" t="s">
        <v>1110</v>
      </c>
      <c r="D119" s="78" t="str">
        <f t="shared" si="3"/>
        <v>Carrier</v>
      </c>
      <c r="E119" s="78"/>
      <c r="F119" s="70" t="s">
        <v>323</v>
      </c>
      <c r="G119" s="70"/>
      <c r="H119" s="80" t="s">
        <v>27</v>
      </c>
      <c r="I119" s="80" t="s">
        <v>28</v>
      </c>
      <c r="J119" s="80"/>
      <c r="K119" s="80"/>
      <c r="L119" s="127" t="s">
        <v>324</v>
      </c>
    </row>
    <row r="120" spans="1:13">
      <c r="A120" s="83"/>
      <c r="B120" s="54" t="str">
        <f t="shared" si="2"/>
        <v>/IEA13PL/CCA13D/Consignment/Carrier</v>
      </c>
      <c r="C120" s="94" t="s">
        <v>1111</v>
      </c>
      <c r="D120" s="54" t="str">
        <f t="shared" si="3"/>
        <v>identificationNumber</v>
      </c>
      <c r="E120" s="54"/>
      <c r="F120" s="54" t="s">
        <v>236</v>
      </c>
      <c r="G120" s="54"/>
      <c r="H120" s="56"/>
      <c r="I120" s="56" t="s">
        <v>18</v>
      </c>
      <c r="J120" s="56" t="s">
        <v>178</v>
      </c>
      <c r="K120" s="56"/>
      <c r="L120" s="91" t="s">
        <v>327</v>
      </c>
      <c r="M120" s="8"/>
    </row>
    <row r="121" spans="1:13">
      <c r="A121" s="83"/>
      <c r="B121" s="54" t="str">
        <f t="shared" si="2"/>
        <v>/IEA13PL/CCA13D/Consignment/Carrier</v>
      </c>
      <c r="C121" s="94" t="s">
        <v>1112</v>
      </c>
      <c r="D121" s="54" t="str">
        <f t="shared" si="3"/>
        <v>name</v>
      </c>
      <c r="E121" s="54"/>
      <c r="F121" s="54" t="s">
        <v>329</v>
      </c>
      <c r="G121" s="54"/>
      <c r="H121" s="56"/>
      <c r="I121" s="56" t="s">
        <v>28</v>
      </c>
      <c r="J121" s="56" t="s">
        <v>184</v>
      </c>
      <c r="K121" s="56"/>
      <c r="L121" s="91" t="s">
        <v>242</v>
      </c>
      <c r="M121" s="8"/>
    </row>
    <row r="122" spans="1:13">
      <c r="A122" s="106" t="s">
        <v>15</v>
      </c>
      <c r="B122" s="72" t="str">
        <f t="shared" si="2"/>
        <v>/IEA13PL/CCA13D/Consignment/Carrier</v>
      </c>
      <c r="C122" s="89" t="s">
        <v>1113</v>
      </c>
      <c r="D122" s="78" t="str">
        <f t="shared" si="3"/>
        <v>SafetyAndSecurityIdentificationNumber</v>
      </c>
      <c r="E122" s="78"/>
      <c r="F122" s="70" t="s">
        <v>331</v>
      </c>
      <c r="G122" s="70"/>
      <c r="H122" s="80" t="s">
        <v>27</v>
      </c>
      <c r="I122" s="80" t="s">
        <v>28</v>
      </c>
      <c r="J122" s="80"/>
      <c r="K122" s="80"/>
      <c r="L122" s="127" t="s">
        <v>3811</v>
      </c>
      <c r="M122" s="8"/>
    </row>
    <row r="123" spans="1:13">
      <c r="A123" s="83"/>
      <c r="B123" s="54" t="str">
        <f t="shared" si="2"/>
        <v>/IEA13PL/CCA13D/Consignment/Carrier/SafetyAndSecurityIdentificationNumber</v>
      </c>
      <c r="C123" s="94" t="s">
        <v>1114</v>
      </c>
      <c r="D123" s="54" t="str">
        <f t="shared" si="3"/>
        <v>identificationNumber</v>
      </c>
      <c r="E123" s="54"/>
      <c r="F123" s="54" t="s">
        <v>247</v>
      </c>
      <c r="G123" s="54"/>
      <c r="H123" s="56"/>
      <c r="I123" s="56" t="s">
        <v>18</v>
      </c>
      <c r="J123" s="56" t="s">
        <v>178</v>
      </c>
      <c r="K123" s="56"/>
      <c r="L123" s="91" t="s">
        <v>333</v>
      </c>
      <c r="M123" s="8"/>
    </row>
    <row r="124" spans="1:13">
      <c r="A124" s="83"/>
      <c r="B124" s="54" t="str">
        <f t="shared" si="2"/>
        <v>/IEA13PL/CCA13D/Consignment/Carrier/SafetyAndSecurityIdentificationNumber</v>
      </c>
      <c r="C124" s="94" t="s">
        <v>1115</v>
      </c>
      <c r="D124" s="54" t="str">
        <f t="shared" si="3"/>
        <v>country</v>
      </c>
      <c r="E124" s="54"/>
      <c r="F124" s="54" t="s">
        <v>250</v>
      </c>
      <c r="G124" s="54"/>
      <c r="H124" s="56"/>
      <c r="I124" s="56" t="s">
        <v>18</v>
      </c>
      <c r="J124" s="56" t="s">
        <v>116</v>
      </c>
      <c r="K124" s="56" t="s">
        <v>195</v>
      </c>
      <c r="L124" s="91"/>
      <c r="M124" s="8"/>
    </row>
    <row r="125" spans="1:13">
      <c r="A125" s="106" t="s">
        <v>15</v>
      </c>
      <c r="B125" s="72" t="str">
        <f t="shared" si="2"/>
        <v>/IEA13PL/CCA13D/Consignment/Carrier</v>
      </c>
      <c r="C125" s="89" t="s">
        <v>1116</v>
      </c>
      <c r="D125" s="78" t="str">
        <f t="shared" si="3"/>
        <v>Address</v>
      </c>
      <c r="E125" s="78"/>
      <c r="F125" s="70" t="s">
        <v>336</v>
      </c>
      <c r="G125" s="70"/>
      <c r="H125" s="80" t="s">
        <v>27</v>
      </c>
      <c r="I125" s="80" t="s">
        <v>28</v>
      </c>
      <c r="J125" s="80"/>
      <c r="K125" s="80"/>
      <c r="L125" s="127" t="s">
        <v>253</v>
      </c>
      <c r="M125" s="8"/>
    </row>
    <row r="126" spans="1:13">
      <c r="A126" s="83"/>
      <c r="B126" s="54" t="str">
        <f t="shared" si="2"/>
        <v>/IEA13PL/CCA13D/Consignment/Carrier/Address</v>
      </c>
      <c r="C126" s="94" t="s">
        <v>1117</v>
      </c>
      <c r="D126" s="54" t="str">
        <f t="shared" si="3"/>
        <v>street</v>
      </c>
      <c r="E126" s="54"/>
      <c r="F126" s="54" t="s">
        <v>202</v>
      </c>
      <c r="G126" s="54"/>
      <c r="H126" s="56"/>
      <c r="I126" s="56" t="s">
        <v>23</v>
      </c>
      <c r="J126" s="56" t="s">
        <v>184</v>
      </c>
      <c r="K126" s="56"/>
      <c r="L126" s="91"/>
      <c r="M126" s="8"/>
    </row>
    <row r="127" spans="1:13">
      <c r="A127" s="83"/>
      <c r="B127" s="54" t="str">
        <f t="shared" si="2"/>
        <v>/IEA13PL/CCA13D/Consignment/Carrier/Address</v>
      </c>
      <c r="C127" s="94" t="s">
        <v>1118</v>
      </c>
      <c r="D127" s="54" t="str">
        <f t="shared" si="3"/>
        <v>streetAdditionalLine</v>
      </c>
      <c r="E127" s="54"/>
      <c r="F127" s="54" t="s">
        <v>205</v>
      </c>
      <c r="G127" s="54"/>
      <c r="H127" s="56"/>
      <c r="I127" s="56" t="s">
        <v>23</v>
      </c>
      <c r="J127" s="56" t="s">
        <v>184</v>
      </c>
      <c r="K127" s="56"/>
      <c r="L127" s="91"/>
      <c r="M127" s="8"/>
    </row>
    <row r="128" spans="1:13">
      <c r="A128" s="83"/>
      <c r="B128" s="54" t="str">
        <f t="shared" si="2"/>
        <v>/IEA13PL/CCA13D/Consignment/Carrier/Address</v>
      </c>
      <c r="C128" s="94" t="s">
        <v>1119</v>
      </c>
      <c r="D128" s="54" t="str">
        <f t="shared" si="3"/>
        <v>number</v>
      </c>
      <c r="E128" s="54"/>
      <c r="F128" s="54" t="s">
        <v>208</v>
      </c>
      <c r="G128" s="54"/>
      <c r="H128" s="56"/>
      <c r="I128" s="56" t="s">
        <v>28</v>
      </c>
      <c r="J128" s="56" t="s">
        <v>58</v>
      </c>
      <c r="K128" s="56"/>
      <c r="L128" s="91" t="s">
        <v>209</v>
      </c>
      <c r="M128" s="8"/>
    </row>
    <row r="129" spans="1:13">
      <c r="A129" s="83"/>
      <c r="B129" s="54" t="str">
        <f t="shared" si="2"/>
        <v>/IEA13PL/CCA13D/Consignment/Carrier/Address</v>
      </c>
      <c r="C129" s="94" t="s">
        <v>1120</v>
      </c>
      <c r="D129" s="54" t="str">
        <f t="shared" si="3"/>
        <v>postcode</v>
      </c>
      <c r="E129" s="54"/>
      <c r="F129" s="54" t="s">
        <v>211</v>
      </c>
      <c r="G129" s="54"/>
      <c r="H129" s="56"/>
      <c r="I129" s="56" t="s">
        <v>28</v>
      </c>
      <c r="J129" s="56" t="s">
        <v>178</v>
      </c>
      <c r="K129" s="56"/>
      <c r="L129" s="91" t="s">
        <v>212</v>
      </c>
      <c r="M129" s="8"/>
    </row>
    <row r="130" spans="1:13">
      <c r="A130" s="83"/>
      <c r="B130" s="54" t="str">
        <f t="shared" si="2"/>
        <v>/IEA13PL/CCA13D/Consignment/Carrier/Address</v>
      </c>
      <c r="C130" s="94" t="s">
        <v>1121</v>
      </c>
      <c r="D130" s="54" t="str">
        <f t="shared" si="3"/>
        <v>city</v>
      </c>
      <c r="E130" s="54"/>
      <c r="F130" s="54" t="s">
        <v>215</v>
      </c>
      <c r="G130" s="54"/>
      <c r="H130" s="56"/>
      <c r="I130" s="56" t="s">
        <v>18</v>
      </c>
      <c r="J130" s="56" t="s">
        <v>58</v>
      </c>
      <c r="K130" s="56"/>
      <c r="L130" s="91"/>
      <c r="M130" s="8"/>
    </row>
    <row r="131" spans="1:13">
      <c r="A131" s="83"/>
      <c r="B131" s="54" t="str">
        <f t="shared" ref="B131:B194" si="4">MID(C131,1,FIND("#",SUBSTITUTE(C131,"/","#",LEN(C131)-LEN(SUBSTITUTE(C131,"/",""))),1)-1)</f>
        <v>/IEA13PL/CCA13D/Consignment/Carrier/Address</v>
      </c>
      <c r="C131" s="94" t="s">
        <v>1122</v>
      </c>
      <c r="D131" s="54" t="str">
        <f t="shared" ref="D131:D194" si="5">RIGHT(C131,LEN(C131)-FIND("#",SUBSTITUTE(C131,"/","#",LEN(C131)-LEN(SUBSTITUTE(C131,"/",""))),1))</f>
        <v>country</v>
      </c>
      <c r="E131" s="54"/>
      <c r="F131" s="54" t="s">
        <v>194</v>
      </c>
      <c r="G131" s="54"/>
      <c r="H131" s="56"/>
      <c r="I131" s="56" t="s">
        <v>18</v>
      </c>
      <c r="J131" s="56" t="s">
        <v>116</v>
      </c>
      <c r="K131" s="56" t="s">
        <v>195</v>
      </c>
      <c r="L131" s="91"/>
      <c r="M131" s="8"/>
    </row>
    <row r="132" spans="1:13">
      <c r="A132" s="83"/>
      <c r="B132" s="54" t="str">
        <f t="shared" si="4"/>
        <v>/IEA13PL/CCA13D/Consignment/Carrier/Address</v>
      </c>
      <c r="C132" s="94" t="s">
        <v>1123</v>
      </c>
      <c r="D132" s="54" t="str">
        <f t="shared" si="5"/>
        <v>subDivision</v>
      </c>
      <c r="E132" s="54"/>
      <c r="F132" s="54"/>
      <c r="G132" s="54"/>
      <c r="H132" s="56"/>
      <c r="I132" s="56" t="s">
        <v>23</v>
      </c>
      <c r="J132" s="56" t="s">
        <v>58</v>
      </c>
      <c r="K132" s="56"/>
      <c r="L132" s="91"/>
      <c r="M132" s="8"/>
    </row>
    <row r="133" spans="1:13">
      <c r="A133" s="83"/>
      <c r="B133" s="54" t="str">
        <f t="shared" si="4"/>
        <v>/IEA13PL/CCA13D/Consignment/Carrier/Address</v>
      </c>
      <c r="C133" s="94" t="s">
        <v>1124</v>
      </c>
      <c r="D133" s="54" t="str">
        <f t="shared" si="5"/>
        <v>POBox</v>
      </c>
      <c r="E133" s="54"/>
      <c r="F133" s="54" t="s">
        <v>220</v>
      </c>
      <c r="G133" s="54"/>
      <c r="H133" s="56"/>
      <c r="I133" s="56" t="s">
        <v>28</v>
      </c>
      <c r="J133" s="56" t="s">
        <v>184</v>
      </c>
      <c r="K133" s="56"/>
      <c r="L133" s="91" t="s">
        <v>221</v>
      </c>
      <c r="M133" s="8"/>
    </row>
    <row r="134" spans="1:13">
      <c r="A134" s="106" t="s">
        <v>15</v>
      </c>
      <c r="B134" s="72" t="str">
        <f t="shared" si="4"/>
        <v>/IEA13PL/CCA13D/Consignment/Carrier</v>
      </c>
      <c r="C134" s="89" t="s">
        <v>1125</v>
      </c>
      <c r="D134" s="78" t="str">
        <f t="shared" si="5"/>
        <v>ContactPerson</v>
      </c>
      <c r="E134" s="78"/>
      <c r="F134" s="70" t="s">
        <v>346</v>
      </c>
      <c r="G134" s="70"/>
      <c r="H134" s="80" t="s">
        <v>27</v>
      </c>
      <c r="I134" s="80" t="s">
        <v>23</v>
      </c>
      <c r="J134" s="80"/>
      <c r="K134" s="80"/>
      <c r="L134" s="127" t="s">
        <v>347</v>
      </c>
      <c r="M134" s="8"/>
    </row>
    <row r="135" spans="1:13">
      <c r="A135" s="83"/>
      <c r="B135" s="54" t="str">
        <f t="shared" si="4"/>
        <v>/IEA13PL/CCA13D/Consignment/Carrier/ContactPerson</v>
      </c>
      <c r="C135" s="94" t="s">
        <v>1126</v>
      </c>
      <c r="D135" s="54" t="str">
        <f t="shared" si="5"/>
        <v>name</v>
      </c>
      <c r="E135" s="54"/>
      <c r="F135" s="54" t="s">
        <v>225</v>
      </c>
      <c r="G135" s="54"/>
      <c r="H135" s="56"/>
      <c r="I135" s="56" t="s">
        <v>18</v>
      </c>
      <c r="J135" s="56" t="s">
        <v>184</v>
      </c>
      <c r="K135" s="56"/>
      <c r="L135" s="91"/>
      <c r="M135" s="8"/>
    </row>
    <row r="136" spans="1:13">
      <c r="A136" s="83"/>
      <c r="B136" s="54" t="str">
        <f t="shared" si="4"/>
        <v>/IEA13PL/CCA13D/Consignment/Carrier/ContactPerson</v>
      </c>
      <c r="C136" s="94" t="s">
        <v>1127</v>
      </c>
      <c r="D136" s="54" t="str">
        <f t="shared" si="5"/>
        <v>phoneNumber</v>
      </c>
      <c r="E136" s="54"/>
      <c r="F136" s="54" t="s">
        <v>227</v>
      </c>
      <c r="G136" s="54"/>
      <c r="H136" s="56"/>
      <c r="I136" s="56" t="s">
        <v>18</v>
      </c>
      <c r="J136" s="56" t="s">
        <v>58</v>
      </c>
      <c r="K136" s="56"/>
      <c r="L136" s="91" t="s">
        <v>228</v>
      </c>
      <c r="M136" s="8"/>
    </row>
    <row r="137" spans="1:13">
      <c r="A137" s="83"/>
      <c r="B137" s="54" t="str">
        <f t="shared" si="4"/>
        <v>/IEA13PL/CCA13D/Consignment/Carrier/ContactPerson</v>
      </c>
      <c r="C137" s="94" t="s">
        <v>1128</v>
      </c>
      <c r="D137" s="54" t="str">
        <f t="shared" si="5"/>
        <v>eMailAddress</v>
      </c>
      <c r="E137" s="54"/>
      <c r="F137" s="54" t="s">
        <v>230</v>
      </c>
      <c r="G137" s="54"/>
      <c r="H137" s="56"/>
      <c r="I137" s="56" t="s">
        <v>23</v>
      </c>
      <c r="J137" s="56" t="s">
        <v>231</v>
      </c>
      <c r="K137" s="56"/>
      <c r="L137" s="91" t="s">
        <v>70</v>
      </c>
      <c r="M137" s="8"/>
    </row>
    <row r="138" spans="1:13">
      <c r="A138" s="106" t="s">
        <v>15</v>
      </c>
      <c r="B138" s="72" t="str">
        <f t="shared" si="4"/>
        <v>/IEA13PL/CCA13D/Consignment</v>
      </c>
      <c r="C138" s="89" t="s">
        <v>1129</v>
      </c>
      <c r="D138" s="78" t="str">
        <f t="shared" si="5"/>
        <v>Consignor</v>
      </c>
      <c r="E138" s="78"/>
      <c r="F138" s="70" t="s">
        <v>352</v>
      </c>
      <c r="G138" s="70"/>
      <c r="H138" s="80" t="s">
        <v>27</v>
      </c>
      <c r="I138" s="80" t="s">
        <v>28</v>
      </c>
      <c r="J138" s="80"/>
      <c r="K138" s="80"/>
      <c r="L138" s="127" t="s">
        <v>353</v>
      </c>
      <c r="M138" s="8"/>
    </row>
    <row r="139" spans="1:13">
      <c r="A139" s="83"/>
      <c r="B139" s="54" t="str">
        <f t="shared" si="4"/>
        <v>/IEA13PL/CCA13D/Consignment/Consignor</v>
      </c>
      <c r="C139" s="94" t="s">
        <v>1130</v>
      </c>
      <c r="D139" s="54" t="str">
        <f t="shared" si="5"/>
        <v>identificationNumber</v>
      </c>
      <c r="E139" s="54"/>
      <c r="F139" s="54" t="s">
        <v>236</v>
      </c>
      <c r="G139" s="54"/>
      <c r="H139" s="56"/>
      <c r="I139" s="56" t="s">
        <v>23</v>
      </c>
      <c r="J139" s="56" t="s">
        <v>178</v>
      </c>
      <c r="K139" s="56"/>
      <c r="L139" s="91" t="s">
        <v>355</v>
      </c>
      <c r="M139" s="8"/>
    </row>
    <row r="140" spans="1:13">
      <c r="A140" s="83"/>
      <c r="B140" s="54" t="str">
        <f t="shared" si="4"/>
        <v>/IEA13PL/CCA13D/Consignment/Consignor</v>
      </c>
      <c r="C140" s="94" t="s">
        <v>1131</v>
      </c>
      <c r="D140" s="54" t="str">
        <f t="shared" si="5"/>
        <v>name</v>
      </c>
      <c r="E140" s="54"/>
      <c r="F140" s="54" t="s">
        <v>329</v>
      </c>
      <c r="G140" s="54"/>
      <c r="H140" s="56"/>
      <c r="I140" s="56" t="s">
        <v>28</v>
      </c>
      <c r="J140" s="56" t="s">
        <v>184</v>
      </c>
      <c r="K140" s="56"/>
      <c r="L140" s="91" t="s">
        <v>185</v>
      </c>
      <c r="M140" s="7"/>
    </row>
    <row r="141" spans="1:13">
      <c r="A141" s="83"/>
      <c r="B141" s="54" t="str">
        <f t="shared" si="4"/>
        <v>/IEA13PL/CCA13D/Consignment/Consignor</v>
      </c>
      <c r="C141" s="94" t="s">
        <v>1132</v>
      </c>
      <c r="D141" s="54" t="str">
        <f t="shared" si="5"/>
        <v>typeOfPerson</v>
      </c>
      <c r="E141" s="54"/>
      <c r="F141" s="54" t="s">
        <v>358</v>
      </c>
      <c r="G141" s="54"/>
      <c r="H141" s="56"/>
      <c r="I141" s="56" t="s">
        <v>28</v>
      </c>
      <c r="J141" s="56" t="s">
        <v>103</v>
      </c>
      <c r="K141" s="56" t="s">
        <v>359</v>
      </c>
      <c r="L141" s="91" t="s">
        <v>1133</v>
      </c>
      <c r="M141" s="8"/>
    </row>
    <row r="142" spans="1:13">
      <c r="A142" s="106" t="s">
        <v>15</v>
      </c>
      <c r="B142" s="72" t="str">
        <f t="shared" si="4"/>
        <v>/IEA13PL/CCA13D/Consignment/Consignor</v>
      </c>
      <c r="C142" s="89" t="s">
        <v>1134</v>
      </c>
      <c r="D142" s="78" t="str">
        <f t="shared" si="5"/>
        <v>SafetyAndSecurityIdentificationNumber</v>
      </c>
      <c r="E142" s="78"/>
      <c r="F142" s="70" t="s">
        <v>362</v>
      </c>
      <c r="G142" s="70"/>
      <c r="H142" s="80" t="s">
        <v>27</v>
      </c>
      <c r="I142" s="80" t="s">
        <v>28</v>
      </c>
      <c r="J142" s="80"/>
      <c r="K142" s="80"/>
      <c r="L142" s="127" t="s">
        <v>3811</v>
      </c>
      <c r="M142" s="8"/>
    </row>
    <row r="143" spans="1:13">
      <c r="A143" s="83"/>
      <c r="B143" s="54" t="str">
        <f t="shared" si="4"/>
        <v>/IEA13PL/CCA13D/Consignment/Consignor/SafetyAndSecurityIdentificationNumber</v>
      </c>
      <c r="C143" s="94" t="s">
        <v>1135</v>
      </c>
      <c r="D143" s="54" t="str">
        <f t="shared" si="5"/>
        <v>identificationNumber</v>
      </c>
      <c r="E143" s="54"/>
      <c r="F143" s="54" t="s">
        <v>247</v>
      </c>
      <c r="G143" s="54"/>
      <c r="H143" s="56"/>
      <c r="I143" s="56" t="s">
        <v>18</v>
      </c>
      <c r="J143" s="56" t="s">
        <v>178</v>
      </c>
      <c r="K143" s="56"/>
      <c r="L143" s="91" t="s">
        <v>364</v>
      </c>
      <c r="M143" s="8"/>
    </row>
    <row r="144" spans="1:13">
      <c r="A144" s="83"/>
      <c r="B144" s="54" t="str">
        <f t="shared" si="4"/>
        <v>/IEA13PL/CCA13D/Consignment/Consignor/SafetyAndSecurityIdentificationNumber</v>
      </c>
      <c r="C144" s="94" t="s">
        <v>1136</v>
      </c>
      <c r="D144" s="54" t="str">
        <f t="shared" si="5"/>
        <v>country</v>
      </c>
      <c r="E144" s="54"/>
      <c r="F144" s="54" t="s">
        <v>250</v>
      </c>
      <c r="G144" s="54"/>
      <c r="H144" s="56"/>
      <c r="I144" s="56" t="s">
        <v>18</v>
      </c>
      <c r="J144" s="56" t="s">
        <v>116</v>
      </c>
      <c r="K144" s="56" t="s">
        <v>195</v>
      </c>
      <c r="L144" s="91"/>
      <c r="M144" s="8"/>
    </row>
    <row r="145" spans="1:13">
      <c r="A145" s="106" t="s">
        <v>15</v>
      </c>
      <c r="B145" s="72" t="str">
        <f t="shared" si="4"/>
        <v>/IEA13PL/CCA13D/Consignment/Consignor</v>
      </c>
      <c r="C145" s="89" t="s">
        <v>1137</v>
      </c>
      <c r="D145" s="78" t="str">
        <f t="shared" si="5"/>
        <v>Address</v>
      </c>
      <c r="E145" s="78"/>
      <c r="F145" s="70" t="s">
        <v>367</v>
      </c>
      <c r="G145" s="70"/>
      <c r="H145" s="80" t="s">
        <v>27</v>
      </c>
      <c r="I145" s="80" t="s">
        <v>28</v>
      </c>
      <c r="J145" s="80"/>
      <c r="K145" s="80"/>
      <c r="L145" s="127" t="s">
        <v>185</v>
      </c>
    </row>
    <row r="146" spans="1:13">
      <c r="A146" s="83"/>
      <c r="B146" s="54" t="str">
        <f t="shared" si="4"/>
        <v>/IEA13PL/CCA13D/Consignment/Consignor/Address</v>
      </c>
      <c r="C146" s="94" t="s">
        <v>1138</v>
      </c>
      <c r="D146" s="54" t="str">
        <f t="shared" si="5"/>
        <v>streetAndNumber</v>
      </c>
      <c r="E146" s="54"/>
      <c r="F146" s="54" t="s">
        <v>199</v>
      </c>
      <c r="G146" s="54"/>
      <c r="H146" s="56"/>
      <c r="I146" s="56" t="s">
        <v>28</v>
      </c>
      <c r="J146" s="56" t="s">
        <v>184</v>
      </c>
      <c r="K146" s="56"/>
      <c r="L146" s="91" t="s">
        <v>200</v>
      </c>
      <c r="M146" s="8"/>
    </row>
    <row r="147" spans="1:13">
      <c r="A147" s="83"/>
      <c r="B147" s="54" t="str">
        <f t="shared" si="4"/>
        <v>/IEA13PL/CCA13D/Consignment/Consignor/Address</v>
      </c>
      <c r="C147" s="94" t="s">
        <v>1139</v>
      </c>
      <c r="D147" s="54" t="str">
        <f t="shared" si="5"/>
        <v>street</v>
      </c>
      <c r="E147" s="54"/>
      <c r="F147" s="54" t="s">
        <v>202</v>
      </c>
      <c r="G147" s="54"/>
      <c r="H147" s="56"/>
      <c r="I147" s="56" t="s">
        <v>28</v>
      </c>
      <c r="J147" s="56" t="s">
        <v>184</v>
      </c>
      <c r="K147" s="56"/>
      <c r="L147" s="91" t="s">
        <v>203</v>
      </c>
      <c r="M147" s="8"/>
    </row>
    <row r="148" spans="1:13">
      <c r="A148" s="83"/>
      <c r="B148" s="54" t="str">
        <f t="shared" si="4"/>
        <v>/IEA13PL/CCA13D/Consignment/Consignor/Address</v>
      </c>
      <c r="C148" s="94" t="s">
        <v>1140</v>
      </c>
      <c r="D148" s="54" t="str">
        <f t="shared" si="5"/>
        <v>streetAdditionalLine</v>
      </c>
      <c r="E148" s="54"/>
      <c r="F148" s="54" t="s">
        <v>205</v>
      </c>
      <c r="G148" s="54"/>
      <c r="H148" s="56"/>
      <c r="I148" s="56" t="s">
        <v>28</v>
      </c>
      <c r="J148" s="56" t="s">
        <v>184</v>
      </c>
      <c r="K148" s="56"/>
      <c r="L148" s="91" t="s">
        <v>206</v>
      </c>
      <c r="M148" s="8"/>
    </row>
    <row r="149" spans="1:13">
      <c r="A149" s="83"/>
      <c r="B149" s="54" t="str">
        <f t="shared" si="4"/>
        <v>/IEA13PL/CCA13D/Consignment/Consignor/Address</v>
      </c>
      <c r="C149" s="94" t="s">
        <v>1141</v>
      </c>
      <c r="D149" s="54" t="str">
        <f t="shared" si="5"/>
        <v>number</v>
      </c>
      <c r="E149" s="54"/>
      <c r="F149" s="54" t="s">
        <v>208</v>
      </c>
      <c r="G149" s="54"/>
      <c r="H149" s="56"/>
      <c r="I149" s="56" t="s">
        <v>28</v>
      </c>
      <c r="J149" s="56" t="s">
        <v>58</v>
      </c>
      <c r="K149" s="56"/>
      <c r="L149" s="91" t="s">
        <v>209</v>
      </c>
      <c r="M149" s="8"/>
    </row>
    <row r="150" spans="1:13">
      <c r="A150" s="83"/>
      <c r="B150" s="54" t="str">
        <f t="shared" si="4"/>
        <v>/IEA13PL/CCA13D/Consignment/Consignor/Address</v>
      </c>
      <c r="C150" s="94" t="s">
        <v>1142</v>
      </c>
      <c r="D150" s="54" t="str">
        <f t="shared" si="5"/>
        <v>postcode</v>
      </c>
      <c r="E150" s="54"/>
      <c r="F150" s="54" t="s">
        <v>211</v>
      </c>
      <c r="G150" s="54"/>
      <c r="H150" s="56"/>
      <c r="I150" s="56" t="s">
        <v>28</v>
      </c>
      <c r="J150" s="56" t="s">
        <v>178</v>
      </c>
      <c r="K150" s="56"/>
      <c r="L150" s="91" t="s">
        <v>212</v>
      </c>
      <c r="M150" s="7"/>
    </row>
    <row r="151" spans="1:13">
      <c r="A151" s="83"/>
      <c r="B151" s="54" t="str">
        <f t="shared" si="4"/>
        <v>/IEA13PL/CCA13D/Consignment/Consignor/Address</v>
      </c>
      <c r="C151" s="94" t="s">
        <v>1143</v>
      </c>
      <c r="D151" s="54" t="str">
        <f t="shared" si="5"/>
        <v>city</v>
      </c>
      <c r="E151" s="54"/>
      <c r="F151" s="54" t="s">
        <v>215</v>
      </c>
      <c r="G151" s="54"/>
      <c r="H151" s="56"/>
      <c r="I151" s="56" t="s">
        <v>18</v>
      </c>
      <c r="J151" s="56" t="s">
        <v>58</v>
      </c>
      <c r="K151" s="56"/>
      <c r="L151" s="91"/>
      <c r="M151" s="8"/>
    </row>
    <row r="152" spans="1:13">
      <c r="A152" s="83"/>
      <c r="B152" s="54" t="str">
        <f t="shared" si="4"/>
        <v>/IEA13PL/CCA13D/Consignment/Consignor/Address</v>
      </c>
      <c r="C152" s="94" t="s">
        <v>1144</v>
      </c>
      <c r="D152" s="54" t="str">
        <f t="shared" si="5"/>
        <v>country</v>
      </c>
      <c r="E152" s="54"/>
      <c r="F152" s="54" t="s">
        <v>194</v>
      </c>
      <c r="G152" s="54"/>
      <c r="H152" s="56"/>
      <c r="I152" s="56" t="s">
        <v>18</v>
      </c>
      <c r="J152" s="56" t="s">
        <v>116</v>
      </c>
      <c r="K152" s="56" t="s">
        <v>195</v>
      </c>
      <c r="L152" s="91"/>
      <c r="M152" s="8"/>
    </row>
    <row r="153" spans="1:13">
      <c r="A153" s="83"/>
      <c r="B153" s="54" t="str">
        <f t="shared" si="4"/>
        <v>/IEA13PL/CCA13D/Consignment/Consignor/Address</v>
      </c>
      <c r="C153" s="94" t="s">
        <v>1145</v>
      </c>
      <c r="D153" s="54" t="str">
        <f t="shared" si="5"/>
        <v>subDivision</v>
      </c>
      <c r="E153" s="54"/>
      <c r="F153" s="54"/>
      <c r="G153" s="54"/>
      <c r="H153" s="56"/>
      <c r="I153" s="56" t="s">
        <v>28</v>
      </c>
      <c r="J153" s="56" t="s">
        <v>58</v>
      </c>
      <c r="K153" s="56"/>
      <c r="L153" s="91" t="s">
        <v>218</v>
      </c>
      <c r="M153" s="8"/>
    </row>
    <row r="154" spans="1:13">
      <c r="A154" s="83"/>
      <c r="B154" s="54" t="str">
        <f t="shared" si="4"/>
        <v>/IEA13PL/CCA13D/Consignment/Consignor/Address</v>
      </c>
      <c r="C154" s="94" t="s">
        <v>1146</v>
      </c>
      <c r="D154" s="54" t="str">
        <f t="shared" si="5"/>
        <v>POBox</v>
      </c>
      <c r="E154" s="54"/>
      <c r="F154" s="54" t="s">
        <v>220</v>
      </c>
      <c r="G154" s="54"/>
      <c r="H154" s="56"/>
      <c r="I154" s="56" t="s">
        <v>28</v>
      </c>
      <c r="J154" s="56" t="s">
        <v>184</v>
      </c>
      <c r="K154" s="56"/>
      <c r="L154" s="91" t="s">
        <v>221</v>
      </c>
      <c r="M154" s="8"/>
    </row>
    <row r="155" spans="1:13">
      <c r="A155" s="106" t="s">
        <v>15</v>
      </c>
      <c r="B155" s="72" t="str">
        <f t="shared" si="4"/>
        <v>/IEA13PL/CCA13D/Consignment/Consignor</v>
      </c>
      <c r="C155" s="89" t="s">
        <v>1147</v>
      </c>
      <c r="D155" s="78" t="str">
        <f t="shared" si="5"/>
        <v>ContactPerson</v>
      </c>
      <c r="E155" s="78"/>
      <c r="F155" s="70" t="s">
        <v>378</v>
      </c>
      <c r="G155" s="70"/>
      <c r="H155" s="80" t="s">
        <v>27</v>
      </c>
      <c r="I155" s="80" t="s">
        <v>23</v>
      </c>
      <c r="J155" s="80"/>
      <c r="K155" s="80"/>
      <c r="L155" s="127" t="s">
        <v>347</v>
      </c>
      <c r="M155" s="8"/>
    </row>
    <row r="156" spans="1:13">
      <c r="A156" s="83"/>
      <c r="B156" s="54" t="str">
        <f t="shared" si="4"/>
        <v>/IEA13PL/CCA13D/Consignment/Consignor/ContactPerson</v>
      </c>
      <c r="C156" s="94" t="s">
        <v>1148</v>
      </c>
      <c r="D156" s="54" t="str">
        <f t="shared" si="5"/>
        <v>name</v>
      </c>
      <c r="E156" s="54"/>
      <c r="F156" s="54" t="s">
        <v>225</v>
      </c>
      <c r="G156" s="54"/>
      <c r="H156" s="56"/>
      <c r="I156" s="56" t="s">
        <v>18</v>
      </c>
      <c r="J156" s="56" t="s">
        <v>184</v>
      </c>
      <c r="K156" s="56"/>
      <c r="L156" s="91"/>
      <c r="M156" s="8"/>
    </row>
    <row r="157" spans="1:13">
      <c r="A157" s="83"/>
      <c r="B157" s="54" t="str">
        <f t="shared" si="4"/>
        <v>/IEA13PL/CCA13D/Consignment/Consignor/ContactPerson</v>
      </c>
      <c r="C157" s="94" t="s">
        <v>1149</v>
      </c>
      <c r="D157" s="54" t="str">
        <f t="shared" si="5"/>
        <v>phoneNumber</v>
      </c>
      <c r="E157" s="54"/>
      <c r="F157" s="54" t="s">
        <v>227</v>
      </c>
      <c r="G157" s="54"/>
      <c r="H157" s="56"/>
      <c r="I157" s="56" t="s">
        <v>18</v>
      </c>
      <c r="J157" s="56" t="s">
        <v>58</v>
      </c>
      <c r="K157" s="56"/>
      <c r="L157" s="91" t="s">
        <v>228</v>
      </c>
      <c r="M157" s="8"/>
    </row>
    <row r="158" spans="1:13">
      <c r="A158" s="83"/>
      <c r="B158" s="54" t="str">
        <f t="shared" si="4"/>
        <v>/IEA13PL/CCA13D/Consignment/Consignor/ContactPerson</v>
      </c>
      <c r="C158" s="94" t="s">
        <v>1150</v>
      </c>
      <c r="D158" s="54" t="str">
        <f t="shared" si="5"/>
        <v>eMailAddress</v>
      </c>
      <c r="E158" s="54"/>
      <c r="F158" s="54" t="s">
        <v>230</v>
      </c>
      <c r="G158" s="54"/>
      <c r="H158" s="56"/>
      <c r="I158" s="56" t="s">
        <v>23</v>
      </c>
      <c r="J158" s="56" t="s">
        <v>231</v>
      </c>
      <c r="K158" s="56"/>
      <c r="L158" s="91" t="s">
        <v>70</v>
      </c>
      <c r="M158" s="8"/>
    </row>
    <row r="159" spans="1:13">
      <c r="A159" s="106" t="s">
        <v>15</v>
      </c>
      <c r="B159" s="72" t="str">
        <f t="shared" si="4"/>
        <v>/IEA13PL/CCA13D/Consignment</v>
      </c>
      <c r="C159" s="89" t="s">
        <v>1151</v>
      </c>
      <c r="D159" s="78" t="str">
        <f t="shared" si="5"/>
        <v>Consignee</v>
      </c>
      <c r="E159" s="78"/>
      <c r="F159" s="70" t="s">
        <v>383</v>
      </c>
      <c r="G159" s="70"/>
      <c r="H159" s="80" t="s">
        <v>27</v>
      </c>
      <c r="I159" s="80" t="s">
        <v>28</v>
      </c>
      <c r="J159" s="80"/>
      <c r="K159" s="80"/>
      <c r="L159" s="127" t="s">
        <v>384</v>
      </c>
      <c r="M159" s="8"/>
    </row>
    <row r="160" spans="1:13">
      <c r="A160" s="83"/>
      <c r="B160" s="54" t="str">
        <f t="shared" si="4"/>
        <v>/IEA13PL/CCA13D/Consignment/Consignee</v>
      </c>
      <c r="C160" s="94" t="s">
        <v>1152</v>
      </c>
      <c r="D160" s="54" t="str">
        <f t="shared" si="5"/>
        <v>identificationNumber</v>
      </c>
      <c r="E160" s="54"/>
      <c r="F160" s="54" t="s">
        <v>236</v>
      </c>
      <c r="G160" s="54"/>
      <c r="H160" s="56"/>
      <c r="I160" s="56" t="s">
        <v>23</v>
      </c>
      <c r="J160" s="56" t="s">
        <v>178</v>
      </c>
      <c r="K160" s="56"/>
      <c r="L160" s="91" t="s">
        <v>386</v>
      </c>
      <c r="M160" s="8"/>
    </row>
    <row r="161" spans="1:13">
      <c r="A161" s="83"/>
      <c r="B161" s="54" t="str">
        <f t="shared" si="4"/>
        <v>/IEA13PL/CCA13D/Consignment/Consignee</v>
      </c>
      <c r="C161" s="94" t="s">
        <v>1153</v>
      </c>
      <c r="D161" s="54" t="str">
        <f t="shared" si="5"/>
        <v>name</v>
      </c>
      <c r="E161" s="54"/>
      <c r="F161" s="54" t="s">
        <v>329</v>
      </c>
      <c r="G161" s="54"/>
      <c r="H161" s="56"/>
      <c r="I161" s="56" t="s">
        <v>28</v>
      </c>
      <c r="J161" s="56" t="s">
        <v>184</v>
      </c>
      <c r="K161" s="56"/>
      <c r="L161" s="91" t="s">
        <v>185</v>
      </c>
      <c r="M161" s="7"/>
    </row>
    <row r="162" spans="1:13">
      <c r="A162" s="83"/>
      <c r="B162" s="54" t="str">
        <f t="shared" si="4"/>
        <v>/IEA13PL/CCA13D/Consignment/Consignee</v>
      </c>
      <c r="C162" s="94" t="s">
        <v>1154</v>
      </c>
      <c r="D162" s="54" t="str">
        <f t="shared" si="5"/>
        <v>typeOfPerson</v>
      </c>
      <c r="E162" s="54"/>
      <c r="F162" s="54" t="s">
        <v>358</v>
      </c>
      <c r="G162" s="54"/>
      <c r="H162" s="56"/>
      <c r="I162" s="56" t="s">
        <v>28</v>
      </c>
      <c r="J162" s="56" t="s">
        <v>103</v>
      </c>
      <c r="K162" s="56" t="s">
        <v>359</v>
      </c>
      <c r="L162" s="91" t="s">
        <v>1133</v>
      </c>
      <c r="M162" s="8"/>
    </row>
    <row r="163" spans="1:13">
      <c r="A163" s="106" t="s">
        <v>15</v>
      </c>
      <c r="B163" s="72" t="str">
        <f t="shared" si="4"/>
        <v>/IEA13PL/CCA13D/Consignment/Consignee</v>
      </c>
      <c r="C163" s="89" t="s">
        <v>1155</v>
      </c>
      <c r="D163" s="78" t="str">
        <f t="shared" si="5"/>
        <v>SafetyAndSecurityIdentificationNumber</v>
      </c>
      <c r="E163" s="78"/>
      <c r="F163" s="70" t="s">
        <v>390</v>
      </c>
      <c r="G163" s="70"/>
      <c r="H163" s="80" t="s">
        <v>27</v>
      </c>
      <c r="I163" s="80" t="s">
        <v>28</v>
      </c>
      <c r="J163" s="80"/>
      <c r="K163" s="80"/>
      <c r="L163" s="127" t="s">
        <v>3811</v>
      </c>
      <c r="M163" s="8"/>
    </row>
    <row r="164" spans="1:13">
      <c r="A164" s="83"/>
      <c r="B164" s="54" t="str">
        <f t="shared" si="4"/>
        <v>/IEA13PL/CCA13D/Consignment/Consignee/SafetyAndSecurityIdentificationNumber</v>
      </c>
      <c r="C164" s="94" t="s">
        <v>1156</v>
      </c>
      <c r="D164" s="54" t="str">
        <f t="shared" si="5"/>
        <v>identificationNumber</v>
      </c>
      <c r="E164" s="54"/>
      <c r="F164" s="54" t="s">
        <v>247</v>
      </c>
      <c r="G164" s="54"/>
      <c r="H164" s="56"/>
      <c r="I164" s="56" t="s">
        <v>18</v>
      </c>
      <c r="J164" s="56" t="s">
        <v>178</v>
      </c>
      <c r="K164" s="56"/>
      <c r="L164" s="91" t="s">
        <v>364</v>
      </c>
      <c r="M164" s="8"/>
    </row>
    <row r="165" spans="1:13">
      <c r="A165" s="83"/>
      <c r="B165" s="54" t="str">
        <f t="shared" si="4"/>
        <v>/IEA13PL/CCA13D/Consignment/Consignee/SafetyAndSecurityIdentificationNumber</v>
      </c>
      <c r="C165" s="94" t="s">
        <v>1157</v>
      </c>
      <c r="D165" s="54" t="str">
        <f t="shared" si="5"/>
        <v>country</v>
      </c>
      <c r="E165" s="54"/>
      <c r="F165" s="54" t="s">
        <v>250</v>
      </c>
      <c r="G165" s="54"/>
      <c r="H165" s="56"/>
      <c r="I165" s="56" t="s">
        <v>18</v>
      </c>
      <c r="J165" s="56" t="s">
        <v>116</v>
      </c>
      <c r="K165" s="56" t="s">
        <v>195</v>
      </c>
      <c r="L165" s="91"/>
      <c r="M165" s="8"/>
    </row>
    <row r="166" spans="1:13">
      <c r="A166" s="106" t="s">
        <v>15</v>
      </c>
      <c r="B166" s="72" t="str">
        <f t="shared" si="4"/>
        <v>/IEA13PL/CCA13D/Consignment/Consignee</v>
      </c>
      <c r="C166" s="89" t="s">
        <v>1158</v>
      </c>
      <c r="D166" s="78" t="str">
        <f t="shared" si="5"/>
        <v>Address</v>
      </c>
      <c r="E166" s="78"/>
      <c r="F166" s="70" t="s">
        <v>394</v>
      </c>
      <c r="G166" s="70"/>
      <c r="H166" s="80" t="s">
        <v>27</v>
      </c>
      <c r="I166" s="80" t="s">
        <v>28</v>
      </c>
      <c r="J166" s="80"/>
      <c r="K166" s="80"/>
      <c r="L166" s="127" t="s">
        <v>185</v>
      </c>
    </row>
    <row r="167" spans="1:13">
      <c r="A167" s="83"/>
      <c r="B167" s="54" t="str">
        <f t="shared" si="4"/>
        <v>/IEA13PL/CCA13D/Consignment/Consignee/Address</v>
      </c>
      <c r="C167" s="94" t="s">
        <v>1159</v>
      </c>
      <c r="D167" s="54" t="str">
        <f t="shared" si="5"/>
        <v>streetAndNumber</v>
      </c>
      <c r="E167" s="54"/>
      <c r="F167" s="54" t="s">
        <v>199</v>
      </c>
      <c r="G167" s="54"/>
      <c r="H167" s="56"/>
      <c r="I167" s="56" t="s">
        <v>28</v>
      </c>
      <c r="J167" s="56" t="s">
        <v>184</v>
      </c>
      <c r="K167" s="56"/>
      <c r="L167" s="91" t="s">
        <v>200</v>
      </c>
      <c r="M167" s="8"/>
    </row>
    <row r="168" spans="1:13">
      <c r="A168" s="83"/>
      <c r="B168" s="54" t="str">
        <f t="shared" si="4"/>
        <v>/IEA13PL/CCA13D/Consignment/Consignee/Address</v>
      </c>
      <c r="C168" s="94" t="s">
        <v>1160</v>
      </c>
      <c r="D168" s="54" t="str">
        <f t="shared" si="5"/>
        <v>street</v>
      </c>
      <c r="E168" s="54"/>
      <c r="F168" s="54" t="s">
        <v>202</v>
      </c>
      <c r="G168" s="54"/>
      <c r="H168" s="56"/>
      <c r="I168" s="56" t="s">
        <v>28</v>
      </c>
      <c r="J168" s="56" t="s">
        <v>184</v>
      </c>
      <c r="K168" s="56"/>
      <c r="L168" s="91" t="s">
        <v>203</v>
      </c>
      <c r="M168" s="8"/>
    </row>
    <row r="169" spans="1:13">
      <c r="A169" s="83"/>
      <c r="B169" s="54" t="str">
        <f t="shared" si="4"/>
        <v>/IEA13PL/CCA13D/Consignment/Consignee/Address</v>
      </c>
      <c r="C169" s="94" t="s">
        <v>1161</v>
      </c>
      <c r="D169" s="54" t="str">
        <f t="shared" si="5"/>
        <v>streetAdditionalLine</v>
      </c>
      <c r="E169" s="54"/>
      <c r="F169" s="54" t="s">
        <v>205</v>
      </c>
      <c r="G169" s="54"/>
      <c r="H169" s="56"/>
      <c r="I169" s="56" t="s">
        <v>28</v>
      </c>
      <c r="J169" s="56" t="s">
        <v>184</v>
      </c>
      <c r="K169" s="56"/>
      <c r="L169" s="91" t="s">
        <v>206</v>
      </c>
      <c r="M169" s="8"/>
    </row>
    <row r="170" spans="1:13">
      <c r="A170" s="83"/>
      <c r="B170" s="54" t="str">
        <f t="shared" si="4"/>
        <v>/IEA13PL/CCA13D/Consignment/Consignee/Address</v>
      </c>
      <c r="C170" s="94" t="s">
        <v>1162</v>
      </c>
      <c r="D170" s="54" t="str">
        <f t="shared" si="5"/>
        <v>number</v>
      </c>
      <c r="E170" s="54"/>
      <c r="F170" s="54" t="s">
        <v>208</v>
      </c>
      <c r="G170" s="54"/>
      <c r="H170" s="56"/>
      <c r="I170" s="56" t="s">
        <v>28</v>
      </c>
      <c r="J170" s="56" t="s">
        <v>58</v>
      </c>
      <c r="K170" s="56"/>
      <c r="L170" s="91" t="s">
        <v>209</v>
      </c>
      <c r="M170" s="8"/>
    </row>
    <row r="171" spans="1:13">
      <c r="A171" s="83"/>
      <c r="B171" s="54" t="str">
        <f t="shared" si="4"/>
        <v>/IEA13PL/CCA13D/Consignment/Consignee/Address</v>
      </c>
      <c r="C171" s="94" t="s">
        <v>1163</v>
      </c>
      <c r="D171" s="54" t="str">
        <f t="shared" si="5"/>
        <v>postcode</v>
      </c>
      <c r="E171" s="54"/>
      <c r="F171" s="54" t="s">
        <v>211</v>
      </c>
      <c r="G171" s="54"/>
      <c r="H171" s="56"/>
      <c r="I171" s="56" t="s">
        <v>28</v>
      </c>
      <c r="J171" s="56" t="s">
        <v>178</v>
      </c>
      <c r="K171" s="56"/>
      <c r="L171" s="91" t="s">
        <v>212</v>
      </c>
      <c r="M171" s="8"/>
    </row>
    <row r="172" spans="1:13">
      <c r="A172" s="83"/>
      <c r="B172" s="54" t="str">
        <f t="shared" si="4"/>
        <v>/IEA13PL/CCA13D/Consignment/Consignee/Address</v>
      </c>
      <c r="C172" s="94" t="s">
        <v>1164</v>
      </c>
      <c r="D172" s="54" t="str">
        <f t="shared" si="5"/>
        <v>city</v>
      </c>
      <c r="E172" s="54"/>
      <c r="F172" s="54" t="s">
        <v>215</v>
      </c>
      <c r="G172" s="54"/>
      <c r="H172" s="56"/>
      <c r="I172" s="56" t="s">
        <v>18</v>
      </c>
      <c r="J172" s="56" t="s">
        <v>58</v>
      </c>
      <c r="K172" s="56"/>
      <c r="L172" s="91"/>
      <c r="M172" s="8"/>
    </row>
    <row r="173" spans="1:13">
      <c r="A173" s="83"/>
      <c r="B173" s="54" t="str">
        <f t="shared" si="4"/>
        <v>/IEA13PL/CCA13D/Consignment/Consignee/Address</v>
      </c>
      <c r="C173" s="94" t="s">
        <v>1165</v>
      </c>
      <c r="D173" s="54" t="str">
        <f t="shared" si="5"/>
        <v>country</v>
      </c>
      <c r="E173" s="54"/>
      <c r="F173" s="54" t="s">
        <v>194</v>
      </c>
      <c r="G173" s="54"/>
      <c r="H173" s="56"/>
      <c r="I173" s="56" t="s">
        <v>18</v>
      </c>
      <c r="J173" s="56" t="s">
        <v>116</v>
      </c>
      <c r="K173" s="56" t="s">
        <v>195</v>
      </c>
      <c r="L173" s="91"/>
      <c r="M173" s="8"/>
    </row>
    <row r="174" spans="1:13">
      <c r="A174" s="83"/>
      <c r="B174" s="54" t="str">
        <f t="shared" si="4"/>
        <v>/IEA13PL/CCA13D/Consignment/Consignee/Address</v>
      </c>
      <c r="C174" s="94" t="s">
        <v>1166</v>
      </c>
      <c r="D174" s="54" t="str">
        <f t="shared" si="5"/>
        <v>subDivision</v>
      </c>
      <c r="E174" s="54"/>
      <c r="F174" s="54"/>
      <c r="G174" s="54"/>
      <c r="H174" s="56"/>
      <c r="I174" s="56" t="s">
        <v>28</v>
      </c>
      <c r="J174" s="56" t="s">
        <v>58</v>
      </c>
      <c r="K174" s="56"/>
      <c r="L174" s="91" t="s">
        <v>218</v>
      </c>
      <c r="M174" s="8"/>
    </row>
    <row r="175" spans="1:13">
      <c r="A175" s="83"/>
      <c r="B175" s="54" t="str">
        <f t="shared" si="4"/>
        <v>/IEA13PL/CCA13D/Consignment/Consignee/Address</v>
      </c>
      <c r="C175" s="94" t="s">
        <v>1167</v>
      </c>
      <c r="D175" s="54" t="str">
        <f t="shared" si="5"/>
        <v>POBox</v>
      </c>
      <c r="E175" s="54"/>
      <c r="F175" s="54" t="s">
        <v>220</v>
      </c>
      <c r="G175" s="54"/>
      <c r="H175" s="56"/>
      <c r="I175" s="56" t="s">
        <v>28</v>
      </c>
      <c r="J175" s="56" t="s">
        <v>184</v>
      </c>
      <c r="K175" s="56"/>
      <c r="L175" s="91" t="s">
        <v>221</v>
      </c>
      <c r="M175" s="8"/>
    </row>
    <row r="176" spans="1:13">
      <c r="A176" s="106" t="s">
        <v>15</v>
      </c>
      <c r="B176" s="72" t="str">
        <f t="shared" si="4"/>
        <v>/IEA13PL/CCA13D/Consignment/Consignee</v>
      </c>
      <c r="C176" s="89" t="s">
        <v>1168</v>
      </c>
      <c r="D176" s="78" t="str">
        <f t="shared" si="5"/>
        <v>ContactPerson</v>
      </c>
      <c r="E176" s="78"/>
      <c r="F176" s="70" t="s">
        <v>405</v>
      </c>
      <c r="G176" s="70"/>
      <c r="H176" s="80" t="s">
        <v>27</v>
      </c>
      <c r="I176" s="80" t="s">
        <v>28</v>
      </c>
      <c r="J176" s="80"/>
      <c r="K176" s="80"/>
      <c r="L176" s="127" t="s">
        <v>3810</v>
      </c>
      <c r="M176" s="8"/>
    </row>
    <row r="177" spans="1:13">
      <c r="A177" s="83"/>
      <c r="B177" s="54" t="str">
        <f t="shared" si="4"/>
        <v>/IEA13PL/CCA13D/Consignment/Consignee/ContactPerson</v>
      </c>
      <c r="C177" s="94" t="s">
        <v>1169</v>
      </c>
      <c r="D177" s="54" t="str">
        <f t="shared" si="5"/>
        <v>name</v>
      </c>
      <c r="E177" s="54"/>
      <c r="F177" s="54" t="s">
        <v>225</v>
      </c>
      <c r="G177" s="54"/>
      <c r="H177" s="56"/>
      <c r="I177" s="56" t="s">
        <v>18</v>
      </c>
      <c r="J177" s="56" t="s">
        <v>184</v>
      </c>
      <c r="K177" s="56"/>
      <c r="L177" s="91"/>
      <c r="M177" s="8"/>
    </row>
    <row r="178" spans="1:13">
      <c r="A178" s="83"/>
      <c r="B178" s="54" t="str">
        <f t="shared" si="4"/>
        <v>/IEA13PL/CCA13D/Consignment/Consignee/ContactPerson</v>
      </c>
      <c r="C178" s="94" t="s">
        <v>1170</v>
      </c>
      <c r="D178" s="54" t="str">
        <f t="shared" si="5"/>
        <v>phoneNumber</v>
      </c>
      <c r="E178" s="54"/>
      <c r="F178" s="54" t="s">
        <v>227</v>
      </c>
      <c r="G178" s="54"/>
      <c r="H178" s="56"/>
      <c r="I178" s="56" t="s">
        <v>18</v>
      </c>
      <c r="J178" s="56" t="s">
        <v>58</v>
      </c>
      <c r="K178" s="56"/>
      <c r="L178" s="91" t="s">
        <v>228</v>
      </c>
      <c r="M178" s="8"/>
    </row>
    <row r="179" spans="1:13">
      <c r="A179" s="83"/>
      <c r="B179" s="54" t="str">
        <f t="shared" si="4"/>
        <v>/IEA13PL/CCA13D/Consignment/Consignee/ContactPerson</v>
      </c>
      <c r="C179" s="94" t="s">
        <v>1171</v>
      </c>
      <c r="D179" s="54" t="str">
        <f t="shared" si="5"/>
        <v>eMailAddress</v>
      </c>
      <c r="E179" s="54"/>
      <c r="F179" s="54" t="s">
        <v>230</v>
      </c>
      <c r="G179" s="54"/>
      <c r="H179" s="56"/>
      <c r="I179" s="56" t="s">
        <v>23</v>
      </c>
      <c r="J179" s="56" t="s">
        <v>231</v>
      </c>
      <c r="K179" s="56"/>
      <c r="L179" s="91" t="s">
        <v>70</v>
      </c>
      <c r="M179" s="8"/>
    </row>
    <row r="180" spans="1:13">
      <c r="A180" s="106" t="s">
        <v>15</v>
      </c>
      <c r="B180" s="72" t="str">
        <f t="shared" si="4"/>
        <v>/IEA13PL/CCA13D/Consignment</v>
      </c>
      <c r="C180" s="89" t="s">
        <v>1172</v>
      </c>
      <c r="D180" s="78" t="str">
        <f t="shared" si="5"/>
        <v>AdditionalSupplyChainActor</v>
      </c>
      <c r="E180" s="78"/>
      <c r="F180" s="70" t="s">
        <v>411</v>
      </c>
      <c r="G180" s="70"/>
      <c r="H180" s="80" t="s">
        <v>282</v>
      </c>
      <c r="I180" s="80" t="s">
        <v>23</v>
      </c>
      <c r="J180" s="80"/>
      <c r="K180" s="80"/>
      <c r="L180" s="170" t="s">
        <v>4006</v>
      </c>
      <c r="M180" s="8"/>
    </row>
    <row r="181" spans="1:13">
      <c r="A181" s="83"/>
      <c r="B181" s="54" t="str">
        <f t="shared" si="4"/>
        <v>/IEA13PL/CCA13D/Consignment/AdditionalSupplyChainActor</v>
      </c>
      <c r="C181" s="94" t="s">
        <v>1173</v>
      </c>
      <c r="D181" s="54" t="str">
        <f t="shared" si="5"/>
        <v>sequenceNumber</v>
      </c>
      <c r="E181" s="54"/>
      <c r="F181" s="54" t="s">
        <v>129</v>
      </c>
      <c r="G181" s="54"/>
      <c r="H181" s="56"/>
      <c r="I181" s="56" t="s">
        <v>18</v>
      </c>
      <c r="J181" s="56" t="s">
        <v>130</v>
      </c>
      <c r="K181" s="56"/>
      <c r="L181" s="91" t="s">
        <v>131</v>
      </c>
      <c r="M181" s="8"/>
    </row>
    <row r="182" spans="1:13">
      <c r="A182" s="83"/>
      <c r="B182" s="54" t="str">
        <f t="shared" si="4"/>
        <v>/IEA13PL/CCA13D/Consignment/AdditionalSupplyChainActor</v>
      </c>
      <c r="C182" s="94" t="s">
        <v>1174</v>
      </c>
      <c r="D182" s="54" t="str">
        <f t="shared" si="5"/>
        <v>role</v>
      </c>
      <c r="E182" s="54"/>
      <c r="F182" s="54" t="s">
        <v>414</v>
      </c>
      <c r="G182" s="54"/>
      <c r="H182" s="56"/>
      <c r="I182" s="56" t="s">
        <v>18</v>
      </c>
      <c r="J182" s="56" t="s">
        <v>415</v>
      </c>
      <c r="K182" s="56" t="s">
        <v>416</v>
      </c>
      <c r="L182" s="91"/>
      <c r="M182" s="8"/>
    </row>
    <row r="183" spans="1:13">
      <c r="A183" s="83"/>
      <c r="B183" s="54" t="str">
        <f t="shared" si="4"/>
        <v>/IEA13PL/CCA13D/Consignment/AdditionalSupplyChainActor</v>
      </c>
      <c r="C183" s="94" t="s">
        <v>1175</v>
      </c>
      <c r="D183" s="54" t="str">
        <f t="shared" si="5"/>
        <v>identificationNumber</v>
      </c>
      <c r="E183" s="54"/>
      <c r="F183" s="54" t="s">
        <v>236</v>
      </c>
      <c r="G183" s="54"/>
      <c r="H183" s="56"/>
      <c r="I183" s="56" t="s">
        <v>18</v>
      </c>
      <c r="J183" s="56" t="s">
        <v>178</v>
      </c>
      <c r="K183" s="56"/>
      <c r="L183" s="91" t="s">
        <v>327</v>
      </c>
      <c r="M183" s="8"/>
    </row>
    <row r="184" spans="1:13">
      <c r="A184" s="106" t="s">
        <v>15</v>
      </c>
      <c r="B184" s="72" t="str">
        <f t="shared" si="4"/>
        <v>/IEA13PL/CCA13D/Consignment/AdditionalSupplyChainActor</v>
      </c>
      <c r="C184" s="89" t="s">
        <v>1176</v>
      </c>
      <c r="D184" s="78" t="str">
        <f t="shared" si="5"/>
        <v>SafetyAndSecurityIdentificationNumber</v>
      </c>
      <c r="E184" s="78"/>
      <c r="F184" s="70" t="s">
        <v>419</v>
      </c>
      <c r="G184" s="70"/>
      <c r="H184" s="80" t="s">
        <v>27</v>
      </c>
      <c r="I184" s="80" t="s">
        <v>28</v>
      </c>
      <c r="J184" s="80"/>
      <c r="K184" s="80"/>
      <c r="L184" s="127" t="s">
        <v>3811</v>
      </c>
      <c r="M184" s="8"/>
    </row>
    <row r="185" spans="1:13">
      <c r="A185" s="83"/>
      <c r="B185" s="54" t="str">
        <f t="shared" si="4"/>
        <v>/IEA13PL/CCA13D/Consignment/AdditionalSupplyChainActor/SafetyAndSecurityIdentificationNumber</v>
      </c>
      <c r="C185" s="94" t="s">
        <v>1177</v>
      </c>
      <c r="D185" s="54" t="str">
        <f t="shared" si="5"/>
        <v>identificationNumber</v>
      </c>
      <c r="E185" s="54"/>
      <c r="F185" s="54" t="s">
        <v>247</v>
      </c>
      <c r="G185" s="54"/>
      <c r="H185" s="56"/>
      <c r="I185" s="56" t="s">
        <v>18</v>
      </c>
      <c r="J185" s="56" t="s">
        <v>178</v>
      </c>
      <c r="K185" s="56"/>
      <c r="L185" s="91" t="s">
        <v>421</v>
      </c>
      <c r="M185" s="8"/>
    </row>
    <row r="186" spans="1:13">
      <c r="A186" s="83"/>
      <c r="B186" s="54" t="str">
        <f t="shared" si="4"/>
        <v>/IEA13PL/CCA13D/Consignment/AdditionalSupplyChainActor/SafetyAndSecurityIdentificationNumber</v>
      </c>
      <c r="C186" s="94" t="s">
        <v>1178</v>
      </c>
      <c r="D186" s="54" t="str">
        <f t="shared" si="5"/>
        <v>country</v>
      </c>
      <c r="E186" s="54"/>
      <c r="F186" s="54" t="s">
        <v>250</v>
      </c>
      <c r="G186" s="54"/>
      <c r="H186" s="56"/>
      <c r="I186" s="56" t="s">
        <v>18</v>
      </c>
      <c r="J186" s="56" t="s">
        <v>116</v>
      </c>
      <c r="K186" s="56" t="s">
        <v>195</v>
      </c>
      <c r="L186" s="91"/>
      <c r="M186" s="8"/>
    </row>
    <row r="187" spans="1:13">
      <c r="A187" s="106" t="s">
        <v>15</v>
      </c>
      <c r="B187" s="72" t="str">
        <f t="shared" si="4"/>
        <v>/IEA13PL/CCA13D/Consignment</v>
      </c>
      <c r="C187" s="89" t="s">
        <v>1179</v>
      </c>
      <c r="D187" s="78" t="str">
        <f t="shared" si="5"/>
        <v>TransportEquipment</v>
      </c>
      <c r="E187" s="78"/>
      <c r="F187" s="70" t="s">
        <v>2966</v>
      </c>
      <c r="G187" s="70"/>
      <c r="H187" s="80" t="s">
        <v>425</v>
      </c>
      <c r="I187" s="80" t="s">
        <v>28</v>
      </c>
      <c r="J187" s="80"/>
      <c r="K187" s="80"/>
      <c r="L187" s="127" t="s">
        <v>426</v>
      </c>
      <c r="M187" s="8"/>
    </row>
    <row r="188" spans="1:13">
      <c r="A188" s="83"/>
      <c r="B188" s="54" t="str">
        <f t="shared" si="4"/>
        <v>/IEA13PL/CCA13D/Consignment/TransportEquipment</v>
      </c>
      <c r="C188" s="94" t="s">
        <v>1180</v>
      </c>
      <c r="D188" s="54" t="str">
        <f t="shared" si="5"/>
        <v>sequenceNumber</v>
      </c>
      <c r="E188" s="54"/>
      <c r="F188" s="54" t="s">
        <v>129</v>
      </c>
      <c r="G188" s="54"/>
      <c r="H188" s="56"/>
      <c r="I188" s="56" t="s">
        <v>18</v>
      </c>
      <c r="J188" s="56" t="s">
        <v>130</v>
      </c>
      <c r="K188" s="56"/>
      <c r="L188" s="91" t="s">
        <v>131</v>
      </c>
      <c r="M188" s="8"/>
    </row>
    <row r="189" spans="1:13">
      <c r="A189" s="83"/>
      <c r="B189" s="54" t="str">
        <f t="shared" si="4"/>
        <v>/IEA13PL/CCA13D/Consignment/TransportEquipment</v>
      </c>
      <c r="C189" s="94" t="s">
        <v>1181</v>
      </c>
      <c r="D189" s="54" t="str">
        <f t="shared" si="5"/>
        <v>containerIdentificationNumber</v>
      </c>
      <c r="E189" s="54"/>
      <c r="F189" s="54" t="s">
        <v>429</v>
      </c>
      <c r="G189" s="54"/>
      <c r="H189" s="56"/>
      <c r="I189" s="56" t="s">
        <v>28</v>
      </c>
      <c r="J189" s="56" t="s">
        <v>178</v>
      </c>
      <c r="K189" s="56"/>
      <c r="L189" s="91" t="s">
        <v>430</v>
      </c>
      <c r="M189" s="8"/>
    </row>
    <row r="190" spans="1:13">
      <c r="A190" s="83"/>
      <c r="B190" s="54" t="str">
        <f t="shared" si="4"/>
        <v>/IEA13PL/CCA13D/Consignment/TransportEquipment</v>
      </c>
      <c r="C190" s="94" t="s">
        <v>1182</v>
      </c>
      <c r="D190" s="54" t="str">
        <f t="shared" si="5"/>
        <v>containerSizeAndType</v>
      </c>
      <c r="E190" s="54"/>
      <c r="F190" s="54" t="s">
        <v>432</v>
      </c>
      <c r="G190" s="54"/>
      <c r="H190" s="56"/>
      <c r="I190" s="56" t="s">
        <v>28</v>
      </c>
      <c r="J190" s="56" t="s">
        <v>433</v>
      </c>
      <c r="K190" s="56" t="s">
        <v>434</v>
      </c>
      <c r="L190" s="91" t="s">
        <v>1183</v>
      </c>
      <c r="M190" s="8"/>
    </row>
    <row r="191" spans="1:13">
      <c r="A191" s="83"/>
      <c r="B191" s="54" t="str">
        <f t="shared" si="4"/>
        <v>/IEA13PL/CCA13D/Consignment/TransportEquipment</v>
      </c>
      <c r="C191" s="94" t="s">
        <v>1184</v>
      </c>
      <c r="D191" s="54" t="str">
        <f t="shared" si="5"/>
        <v>containerPackedStatus</v>
      </c>
      <c r="E191" s="54"/>
      <c r="F191" s="54" t="s">
        <v>437</v>
      </c>
      <c r="G191" s="54"/>
      <c r="H191" s="56"/>
      <c r="I191" s="56" t="s">
        <v>28</v>
      </c>
      <c r="J191" s="56" t="s">
        <v>438</v>
      </c>
      <c r="K191" s="56" t="s">
        <v>439</v>
      </c>
      <c r="L191" s="91" t="s">
        <v>1185</v>
      </c>
      <c r="M191" s="8"/>
    </row>
    <row r="192" spans="1:13">
      <c r="A192" s="83"/>
      <c r="B192" s="54" t="str">
        <f t="shared" si="4"/>
        <v>/IEA13PL/CCA13D/Consignment/TransportEquipment</v>
      </c>
      <c r="C192" s="94" t="s">
        <v>1186</v>
      </c>
      <c r="D192" s="54" t="str">
        <f t="shared" si="5"/>
        <v>containerSupplierType</v>
      </c>
      <c r="E192" s="54"/>
      <c r="F192" s="54" t="s">
        <v>442</v>
      </c>
      <c r="G192" s="54"/>
      <c r="H192" s="56"/>
      <c r="I192" s="56" t="s">
        <v>28</v>
      </c>
      <c r="J192" s="56" t="s">
        <v>438</v>
      </c>
      <c r="K192" s="56" t="s">
        <v>443</v>
      </c>
      <c r="L192" s="91" t="s">
        <v>1187</v>
      </c>
      <c r="M192" s="8"/>
    </row>
    <row r="193" spans="1:13" ht="30">
      <c r="A193" s="83"/>
      <c r="B193" s="54" t="str">
        <f t="shared" si="4"/>
        <v>/IEA13PL/CCA13D/Consignment/TransportEquipment</v>
      </c>
      <c r="C193" s="94" t="s">
        <v>1188</v>
      </c>
      <c r="D193" s="54" t="str">
        <f t="shared" si="5"/>
        <v>numberOfSeals</v>
      </c>
      <c r="E193" s="54"/>
      <c r="F193" s="54" t="s">
        <v>446</v>
      </c>
      <c r="G193" s="54"/>
      <c r="H193" s="56"/>
      <c r="I193" s="56" t="s">
        <v>18</v>
      </c>
      <c r="J193" s="56" t="s">
        <v>447</v>
      </c>
      <c r="K193" s="56"/>
      <c r="L193" s="91" t="s">
        <v>448</v>
      </c>
      <c r="M193" s="8"/>
    </row>
    <row r="194" spans="1:13">
      <c r="A194" s="106" t="s">
        <v>15</v>
      </c>
      <c r="B194" s="72" t="str">
        <f t="shared" si="4"/>
        <v>/IEA13PL/CCA13D/Consignment/TransportEquipment</v>
      </c>
      <c r="C194" s="89" t="s">
        <v>1189</v>
      </c>
      <c r="D194" s="78" t="str">
        <f t="shared" si="5"/>
        <v>Seal</v>
      </c>
      <c r="E194" s="78"/>
      <c r="F194" s="70" t="s">
        <v>450</v>
      </c>
      <c r="G194" s="70"/>
      <c r="H194" s="80" t="s">
        <v>282</v>
      </c>
      <c r="I194" s="80" t="s">
        <v>28</v>
      </c>
      <c r="J194" s="80"/>
      <c r="K194" s="80"/>
      <c r="L194" s="127" t="s">
        <v>451</v>
      </c>
      <c r="M194" s="8"/>
    </row>
    <row r="195" spans="1:13">
      <c r="A195" s="83"/>
      <c r="B195" s="54" t="str">
        <f t="shared" ref="B195:B258" si="6">MID(C195,1,FIND("#",SUBSTITUTE(C195,"/","#",LEN(C195)-LEN(SUBSTITUTE(C195,"/",""))),1)-1)</f>
        <v>/IEA13PL/CCA13D/Consignment/TransportEquipment/Seal</v>
      </c>
      <c r="C195" s="94" t="s">
        <v>1190</v>
      </c>
      <c r="D195" s="54" t="str">
        <f t="shared" ref="D195:D258" si="7">RIGHT(C195,LEN(C195)-FIND("#",SUBSTITUTE(C195,"/","#",LEN(C195)-LEN(SUBSTITUTE(C195,"/",""))),1))</f>
        <v>sequenceNumber</v>
      </c>
      <c r="E195" s="54"/>
      <c r="F195" s="54" t="s">
        <v>129</v>
      </c>
      <c r="G195" s="54"/>
      <c r="H195" s="56"/>
      <c r="I195" s="56" t="s">
        <v>18</v>
      </c>
      <c r="J195" s="56" t="s">
        <v>130</v>
      </c>
      <c r="K195" s="56"/>
      <c r="L195" s="91" t="s">
        <v>131</v>
      </c>
      <c r="M195" s="8"/>
    </row>
    <row r="196" spans="1:13">
      <c r="A196" s="83"/>
      <c r="B196" s="54" t="str">
        <f t="shared" si="6"/>
        <v>/IEA13PL/CCA13D/Consignment/TransportEquipment/Seal</v>
      </c>
      <c r="C196" s="94" t="s">
        <v>1191</v>
      </c>
      <c r="D196" s="54" t="str">
        <f t="shared" si="7"/>
        <v>identifier</v>
      </c>
      <c r="E196" s="54"/>
      <c r="F196" s="54" t="s">
        <v>454</v>
      </c>
      <c r="G196" s="54"/>
      <c r="H196" s="56"/>
      <c r="I196" s="56" t="s">
        <v>18</v>
      </c>
      <c r="J196" s="56" t="s">
        <v>455</v>
      </c>
      <c r="K196" s="56"/>
      <c r="L196" s="91" t="s">
        <v>456</v>
      </c>
      <c r="M196" s="8"/>
    </row>
    <row r="197" spans="1:13">
      <c r="A197" s="106" t="s">
        <v>15</v>
      </c>
      <c r="B197" s="72" t="str">
        <f t="shared" si="6"/>
        <v>/IEA13PL/CCA13D/Consignment/TransportEquipment</v>
      </c>
      <c r="C197" s="89" t="s">
        <v>1192</v>
      </c>
      <c r="D197" s="78" t="str">
        <f t="shared" si="7"/>
        <v>GoodsReference</v>
      </c>
      <c r="E197" s="78"/>
      <c r="F197" s="70" t="s">
        <v>4022</v>
      </c>
      <c r="G197" s="70"/>
      <c r="H197" s="80" t="s">
        <v>425</v>
      </c>
      <c r="I197" s="80" t="s">
        <v>28</v>
      </c>
      <c r="J197" s="80"/>
      <c r="K197" s="80"/>
      <c r="L197" s="170" t="s">
        <v>4007</v>
      </c>
      <c r="M197" s="8"/>
    </row>
    <row r="198" spans="1:13">
      <c r="A198" s="83"/>
      <c r="B198" s="54" t="str">
        <f t="shared" si="6"/>
        <v>/IEA13PL/CCA13D/Consignment/TransportEquipment/GoodsReference</v>
      </c>
      <c r="C198" s="94" t="s">
        <v>1193</v>
      </c>
      <c r="D198" s="54" t="str">
        <f t="shared" si="7"/>
        <v>sequenceNumber</v>
      </c>
      <c r="E198" s="54"/>
      <c r="F198" s="54" t="s">
        <v>129</v>
      </c>
      <c r="G198" s="54"/>
      <c r="H198" s="56"/>
      <c r="I198" s="56" t="s">
        <v>18</v>
      </c>
      <c r="J198" s="56" t="s">
        <v>130</v>
      </c>
      <c r="K198" s="56"/>
      <c r="L198" s="91" t="s">
        <v>131</v>
      </c>
      <c r="M198" s="8"/>
    </row>
    <row r="199" spans="1:13">
      <c r="A199" s="83"/>
      <c r="B199" s="54" t="str">
        <f t="shared" si="6"/>
        <v>/IEA13PL/CCA13D/Consignment/TransportEquipment/GoodsReference</v>
      </c>
      <c r="C199" s="94" t="s">
        <v>1194</v>
      </c>
      <c r="D199" s="54" t="str">
        <f t="shared" si="7"/>
        <v>declarationGoodsItemNumber</v>
      </c>
      <c r="E199" s="54"/>
      <c r="F199" s="54" t="s">
        <v>461</v>
      </c>
      <c r="G199" s="54"/>
      <c r="H199" s="56"/>
      <c r="I199" s="56" t="s">
        <v>18</v>
      </c>
      <c r="J199" s="56" t="s">
        <v>130</v>
      </c>
      <c r="K199" s="56"/>
      <c r="L199" s="91" t="s">
        <v>462</v>
      </c>
      <c r="M199" s="8"/>
    </row>
    <row r="200" spans="1:13">
      <c r="A200" s="106" t="s">
        <v>15</v>
      </c>
      <c r="B200" s="72" t="str">
        <f t="shared" si="6"/>
        <v>/IEA13PL/CCA13D/Consignment</v>
      </c>
      <c r="C200" s="89" t="s">
        <v>1195</v>
      </c>
      <c r="D200" s="78" t="str">
        <f t="shared" si="7"/>
        <v>LocationOfGoods</v>
      </c>
      <c r="E200" s="78"/>
      <c r="F200" s="70" t="s">
        <v>464</v>
      </c>
      <c r="G200" s="70"/>
      <c r="H200" s="80" t="s">
        <v>27</v>
      </c>
      <c r="I200" s="80" t="s">
        <v>28</v>
      </c>
      <c r="J200" s="80"/>
      <c r="K200" s="80"/>
      <c r="L200" s="127" t="s">
        <v>465</v>
      </c>
      <c r="M200" s="8"/>
    </row>
    <row r="201" spans="1:13">
      <c r="A201" s="83"/>
      <c r="B201" s="54" t="str">
        <f t="shared" si="6"/>
        <v>/IEA13PL/CCA13D/Consignment/LocationOfGoods</v>
      </c>
      <c r="C201" s="94" t="s">
        <v>1196</v>
      </c>
      <c r="D201" s="54" t="str">
        <f t="shared" si="7"/>
        <v>typeOfLocation</v>
      </c>
      <c r="E201" s="54"/>
      <c r="F201" s="54" t="s">
        <v>467</v>
      </c>
      <c r="G201" s="54"/>
      <c r="H201" s="56"/>
      <c r="I201" s="56" t="s">
        <v>18</v>
      </c>
      <c r="J201" s="56" t="s">
        <v>93</v>
      </c>
      <c r="K201" s="56" t="s">
        <v>468</v>
      </c>
      <c r="L201" s="91"/>
      <c r="M201" s="8"/>
    </row>
    <row r="202" spans="1:13">
      <c r="A202" s="83"/>
      <c r="B202" s="54" t="str">
        <f t="shared" si="6"/>
        <v>/IEA13PL/CCA13D/Consignment/LocationOfGoods</v>
      </c>
      <c r="C202" s="94" t="s">
        <v>1197</v>
      </c>
      <c r="D202" s="54" t="str">
        <f t="shared" si="7"/>
        <v>qualifierOfIdentification</v>
      </c>
      <c r="E202" s="54"/>
      <c r="F202" s="54" t="s">
        <v>470</v>
      </c>
      <c r="G202" s="54"/>
      <c r="H202" s="56"/>
      <c r="I202" s="56" t="s">
        <v>18</v>
      </c>
      <c r="J202" s="56" t="s">
        <v>93</v>
      </c>
      <c r="K202" s="56" t="s">
        <v>471</v>
      </c>
      <c r="L202" s="91" t="s">
        <v>472</v>
      </c>
      <c r="M202" s="8"/>
    </row>
    <row r="203" spans="1:13">
      <c r="A203" s="83"/>
      <c r="B203" s="54" t="str">
        <f t="shared" si="6"/>
        <v>/IEA13PL/CCA13D/Consignment/LocationOfGoods</v>
      </c>
      <c r="C203" s="94" t="s">
        <v>1198</v>
      </c>
      <c r="D203" s="54" t="str">
        <f t="shared" si="7"/>
        <v>authorisationNumber</v>
      </c>
      <c r="E203" s="54"/>
      <c r="F203" s="54" t="s">
        <v>474</v>
      </c>
      <c r="G203" s="54"/>
      <c r="H203" s="56"/>
      <c r="I203" s="56" t="s">
        <v>28</v>
      </c>
      <c r="J203" s="56" t="s">
        <v>58</v>
      </c>
      <c r="K203" s="56"/>
      <c r="L203" s="91" t="s">
        <v>475</v>
      </c>
      <c r="M203" s="8"/>
    </row>
    <row r="204" spans="1:13">
      <c r="A204" s="83"/>
      <c r="B204" s="54" t="str">
        <f t="shared" si="6"/>
        <v>/IEA13PL/CCA13D/Consignment/LocationOfGoods</v>
      </c>
      <c r="C204" s="94" t="s">
        <v>1199</v>
      </c>
      <c r="D204" s="54" t="str">
        <f t="shared" si="7"/>
        <v>additionalIdentifier</v>
      </c>
      <c r="E204" s="54"/>
      <c r="F204" s="54" t="s">
        <v>477</v>
      </c>
      <c r="G204" s="54"/>
      <c r="H204" s="56"/>
      <c r="I204" s="56" t="s">
        <v>28</v>
      </c>
      <c r="J204" s="56" t="s">
        <v>24</v>
      </c>
      <c r="K204" s="56"/>
      <c r="L204" s="91" t="s">
        <v>478</v>
      </c>
      <c r="M204" s="8"/>
    </row>
    <row r="205" spans="1:13">
      <c r="A205" s="83"/>
      <c r="B205" s="54" t="str">
        <f t="shared" si="6"/>
        <v>/IEA13PL/CCA13D/Consignment/LocationOfGoods</v>
      </c>
      <c r="C205" s="94" t="s">
        <v>1200</v>
      </c>
      <c r="D205" s="54" t="str">
        <f t="shared" si="7"/>
        <v>UNLocode</v>
      </c>
      <c r="E205" s="54"/>
      <c r="F205" s="54" t="s">
        <v>480</v>
      </c>
      <c r="G205" s="54"/>
      <c r="H205" s="56"/>
      <c r="I205" s="56" t="s">
        <v>28</v>
      </c>
      <c r="J205" s="56" t="s">
        <v>178</v>
      </c>
      <c r="K205" s="56" t="s">
        <v>481</v>
      </c>
      <c r="L205" s="91" t="s">
        <v>475</v>
      </c>
      <c r="M205" s="8"/>
    </row>
    <row r="206" spans="1:13">
      <c r="A206" s="106" t="s">
        <v>15</v>
      </c>
      <c r="B206" s="72" t="str">
        <f t="shared" si="6"/>
        <v>/IEA13PL/CCA13D/Consignment/LocationOfGoods</v>
      </c>
      <c r="C206" s="89" t="s">
        <v>1201</v>
      </c>
      <c r="D206" s="78" t="str">
        <f t="shared" si="7"/>
        <v>CustomsOffice</v>
      </c>
      <c r="E206" s="78"/>
      <c r="F206" s="70" t="s">
        <v>483</v>
      </c>
      <c r="G206" s="70"/>
      <c r="H206" s="80" t="s">
        <v>27</v>
      </c>
      <c r="I206" s="80" t="s">
        <v>28</v>
      </c>
      <c r="J206" s="80"/>
      <c r="K206" s="80"/>
      <c r="L206" s="127" t="s">
        <v>475</v>
      </c>
      <c r="M206" s="8"/>
    </row>
    <row r="207" spans="1:13">
      <c r="A207" s="83"/>
      <c r="B207" s="54" t="str">
        <f t="shared" si="6"/>
        <v>/IEA13PL/CCA13D/Consignment/LocationOfGoods/CustomsOffice</v>
      </c>
      <c r="C207" s="94" t="s">
        <v>1202</v>
      </c>
      <c r="D207" s="54" t="str">
        <f t="shared" si="7"/>
        <v>referenceNumber</v>
      </c>
      <c r="E207" s="54"/>
      <c r="F207" s="54" t="s">
        <v>485</v>
      </c>
      <c r="G207" s="54"/>
      <c r="H207" s="56"/>
      <c r="I207" s="56" t="s">
        <v>18</v>
      </c>
      <c r="J207" s="56" t="s">
        <v>142</v>
      </c>
      <c r="K207" s="56" t="s">
        <v>486</v>
      </c>
      <c r="L207" s="91"/>
      <c r="M207" s="8"/>
    </row>
    <row r="208" spans="1:13">
      <c r="A208" s="106" t="s">
        <v>15</v>
      </c>
      <c r="B208" s="72" t="str">
        <f t="shared" si="6"/>
        <v>/IEA13PL/CCA13D/Consignment/LocationOfGoods</v>
      </c>
      <c r="C208" s="89" t="s">
        <v>1203</v>
      </c>
      <c r="D208" s="78" t="str">
        <f t="shared" si="7"/>
        <v>GNSS</v>
      </c>
      <c r="E208" s="78"/>
      <c r="F208" s="70" t="s">
        <v>488</v>
      </c>
      <c r="G208" s="70"/>
      <c r="H208" s="80" t="s">
        <v>27</v>
      </c>
      <c r="I208" s="80" t="s">
        <v>28</v>
      </c>
      <c r="J208" s="80"/>
      <c r="K208" s="80"/>
      <c r="L208" s="127" t="s">
        <v>475</v>
      </c>
      <c r="M208" s="8"/>
    </row>
    <row r="209" spans="1:13">
      <c r="A209" s="83"/>
      <c r="B209" s="54" t="str">
        <f t="shared" si="6"/>
        <v>/IEA13PL/CCA13D/Consignment/LocationOfGoods/GNSS</v>
      </c>
      <c r="C209" s="94" t="s">
        <v>1204</v>
      </c>
      <c r="D209" s="54" t="str">
        <f t="shared" si="7"/>
        <v>latitude</v>
      </c>
      <c r="E209" s="54"/>
      <c r="F209" s="54" t="s">
        <v>490</v>
      </c>
      <c r="G209" s="54"/>
      <c r="H209" s="56"/>
      <c r="I209" s="56" t="s">
        <v>18</v>
      </c>
      <c r="J209" s="56" t="s">
        <v>178</v>
      </c>
      <c r="K209" s="56"/>
      <c r="L209" s="91" t="s">
        <v>491</v>
      </c>
      <c r="M209" s="8"/>
    </row>
    <row r="210" spans="1:13">
      <c r="A210" s="83"/>
      <c r="B210" s="54" t="str">
        <f t="shared" si="6"/>
        <v>/IEA13PL/CCA13D/Consignment/LocationOfGoods/GNSS</v>
      </c>
      <c r="C210" s="94" t="s">
        <v>1205</v>
      </c>
      <c r="D210" s="54" t="str">
        <f t="shared" si="7"/>
        <v>longitude</v>
      </c>
      <c r="E210" s="54"/>
      <c r="F210" s="54" t="s">
        <v>493</v>
      </c>
      <c r="G210" s="54"/>
      <c r="H210" s="56"/>
      <c r="I210" s="56" t="s">
        <v>18</v>
      </c>
      <c r="J210" s="56" t="s">
        <v>178</v>
      </c>
      <c r="K210" s="56"/>
      <c r="L210" s="91" t="s">
        <v>491</v>
      </c>
      <c r="M210" s="8"/>
    </row>
    <row r="211" spans="1:13">
      <c r="A211" s="106" t="s">
        <v>15</v>
      </c>
      <c r="B211" s="72" t="str">
        <f t="shared" si="6"/>
        <v>/IEA13PL/CCA13D/Consignment/LocationOfGoods</v>
      </c>
      <c r="C211" s="89" t="s">
        <v>1206</v>
      </c>
      <c r="D211" s="78" t="str">
        <f t="shared" si="7"/>
        <v>EconomicOperator</v>
      </c>
      <c r="E211" s="78"/>
      <c r="F211" s="70" t="s">
        <v>495</v>
      </c>
      <c r="G211" s="70"/>
      <c r="H211" s="80" t="s">
        <v>27</v>
      </c>
      <c r="I211" s="80" t="s">
        <v>28</v>
      </c>
      <c r="J211" s="80"/>
      <c r="K211" s="80"/>
      <c r="L211" s="127" t="s">
        <v>475</v>
      </c>
      <c r="M211" s="8"/>
    </row>
    <row r="212" spans="1:13">
      <c r="A212" s="83"/>
      <c r="B212" s="54" t="str">
        <f t="shared" si="6"/>
        <v>/IEA13PL/CCA13D/Consignment/LocationOfGoods/EconomicOperator</v>
      </c>
      <c r="C212" s="94" t="s">
        <v>1207</v>
      </c>
      <c r="D212" s="54" t="str">
        <f t="shared" si="7"/>
        <v>identificationNumber</v>
      </c>
      <c r="E212" s="54"/>
      <c r="F212" s="54" t="s">
        <v>236</v>
      </c>
      <c r="G212" s="54"/>
      <c r="H212" s="56"/>
      <c r="I212" s="56" t="s">
        <v>18</v>
      </c>
      <c r="J212" s="56" t="s">
        <v>178</v>
      </c>
      <c r="K212" s="56"/>
      <c r="L212" s="91" t="s">
        <v>355</v>
      </c>
      <c r="M212" s="7"/>
    </row>
    <row r="213" spans="1:13">
      <c r="A213" s="106" t="s">
        <v>15</v>
      </c>
      <c r="B213" s="72" t="str">
        <f t="shared" si="6"/>
        <v>/IEA13PL/CCA13D/Consignment/LocationOfGoods</v>
      </c>
      <c r="C213" s="89" t="s">
        <v>1208</v>
      </c>
      <c r="D213" s="78" t="str">
        <f t="shared" si="7"/>
        <v>Address</v>
      </c>
      <c r="E213" s="78"/>
      <c r="F213" s="70" t="s">
        <v>499</v>
      </c>
      <c r="G213" s="70"/>
      <c r="H213" s="80" t="s">
        <v>27</v>
      </c>
      <c r="I213" s="80" t="s">
        <v>28</v>
      </c>
      <c r="J213" s="80"/>
      <c r="K213" s="80"/>
      <c r="L213" s="127" t="s">
        <v>475</v>
      </c>
      <c r="M213" s="8"/>
    </row>
    <row r="214" spans="1:13">
      <c r="A214" s="83"/>
      <c r="B214" s="54" t="str">
        <f t="shared" si="6"/>
        <v>/IEA13PL/CCA13D/Consignment/LocationOfGoods/Address</v>
      </c>
      <c r="C214" s="94" t="s">
        <v>1209</v>
      </c>
      <c r="D214" s="54" t="str">
        <f t="shared" si="7"/>
        <v>streetAndNumber</v>
      </c>
      <c r="E214" s="54"/>
      <c r="F214" s="54" t="s">
        <v>199</v>
      </c>
      <c r="G214" s="54"/>
      <c r="H214" s="56"/>
      <c r="I214" s="56" t="s">
        <v>18</v>
      </c>
      <c r="J214" s="56" t="s">
        <v>184</v>
      </c>
      <c r="K214" s="56"/>
      <c r="L214" s="91"/>
      <c r="M214" s="8"/>
    </row>
    <row r="215" spans="1:13">
      <c r="A215" s="83"/>
      <c r="B215" s="54" t="str">
        <f t="shared" si="6"/>
        <v>/IEA13PL/CCA13D/Consignment/LocationOfGoods/Address</v>
      </c>
      <c r="C215" s="94" t="s">
        <v>1210</v>
      </c>
      <c r="D215" s="54" t="str">
        <f t="shared" si="7"/>
        <v>postcode</v>
      </c>
      <c r="E215" s="54"/>
      <c r="F215" s="54" t="s">
        <v>211</v>
      </c>
      <c r="G215" s="54"/>
      <c r="H215" s="56"/>
      <c r="I215" s="56" t="s">
        <v>28</v>
      </c>
      <c r="J215" s="56" t="s">
        <v>178</v>
      </c>
      <c r="K215" s="56"/>
      <c r="L215" s="91" t="s">
        <v>212</v>
      </c>
      <c r="M215" s="8"/>
    </row>
    <row r="216" spans="1:13">
      <c r="A216" s="83"/>
      <c r="B216" s="54" t="str">
        <f t="shared" si="6"/>
        <v>/IEA13PL/CCA13D/Consignment/LocationOfGoods/Address</v>
      </c>
      <c r="C216" s="94" t="s">
        <v>1211</v>
      </c>
      <c r="D216" s="54" t="str">
        <f t="shared" si="7"/>
        <v>city</v>
      </c>
      <c r="E216" s="54"/>
      <c r="F216" s="54" t="s">
        <v>215</v>
      </c>
      <c r="G216" s="54"/>
      <c r="H216" s="56"/>
      <c r="I216" s="56" t="s">
        <v>18</v>
      </c>
      <c r="J216" s="56" t="s">
        <v>58</v>
      </c>
      <c r="K216" s="56"/>
      <c r="L216" s="91"/>
      <c r="M216" s="8"/>
    </row>
    <row r="217" spans="1:13">
      <c r="A217" s="83"/>
      <c r="B217" s="54" t="str">
        <f t="shared" si="6"/>
        <v>/IEA13PL/CCA13D/Consignment/LocationOfGoods/Address</v>
      </c>
      <c r="C217" s="94" t="s">
        <v>1212</v>
      </c>
      <c r="D217" s="54" t="str">
        <f t="shared" si="7"/>
        <v>country</v>
      </c>
      <c r="E217" s="54"/>
      <c r="F217" s="54" t="s">
        <v>194</v>
      </c>
      <c r="G217" s="54"/>
      <c r="H217" s="56"/>
      <c r="I217" s="56" t="s">
        <v>18</v>
      </c>
      <c r="J217" s="56" t="s">
        <v>116</v>
      </c>
      <c r="K217" s="56" t="s">
        <v>504</v>
      </c>
      <c r="L217" s="91"/>
      <c r="M217" s="8"/>
    </row>
    <row r="218" spans="1:13">
      <c r="A218" s="106" t="s">
        <v>15</v>
      </c>
      <c r="B218" s="72" t="str">
        <f t="shared" si="6"/>
        <v>/IEA13PL/CCA13D/Consignment/LocationOfGoods</v>
      </c>
      <c r="C218" s="89" t="s">
        <v>1213</v>
      </c>
      <c r="D218" s="78" t="str">
        <f t="shared" si="7"/>
        <v>PostcodeAddress</v>
      </c>
      <c r="E218" s="78"/>
      <c r="F218" s="70" t="s">
        <v>506</v>
      </c>
      <c r="G218" s="70"/>
      <c r="H218" s="80" t="s">
        <v>27</v>
      </c>
      <c r="I218" s="80" t="s">
        <v>28</v>
      </c>
      <c r="J218" s="80"/>
      <c r="K218" s="80"/>
      <c r="L218" s="127" t="s">
        <v>475</v>
      </c>
      <c r="M218" s="8"/>
    </row>
    <row r="219" spans="1:13">
      <c r="A219" s="83"/>
      <c r="B219" s="54" t="str">
        <f t="shared" si="6"/>
        <v>/IEA13PL/CCA13D/Consignment/LocationOfGoods/PostcodeAddress</v>
      </c>
      <c r="C219" s="94" t="s">
        <v>1214</v>
      </c>
      <c r="D219" s="54" t="str">
        <f t="shared" si="7"/>
        <v>houseNumber</v>
      </c>
      <c r="E219" s="54"/>
      <c r="F219" s="54" t="s">
        <v>508</v>
      </c>
      <c r="G219" s="54"/>
      <c r="H219" s="56"/>
      <c r="I219" s="56" t="s">
        <v>28</v>
      </c>
      <c r="J219" s="56" t="s">
        <v>178</v>
      </c>
      <c r="K219" s="56"/>
      <c r="L219" s="91" t="s">
        <v>509</v>
      </c>
      <c r="M219" s="8"/>
    </row>
    <row r="220" spans="1:13">
      <c r="A220" s="83"/>
      <c r="B220" s="54" t="str">
        <f t="shared" si="6"/>
        <v>/IEA13PL/CCA13D/Consignment/LocationOfGoods/PostcodeAddress</v>
      </c>
      <c r="C220" s="94" t="s">
        <v>1215</v>
      </c>
      <c r="D220" s="54" t="str">
        <f t="shared" si="7"/>
        <v>postcode</v>
      </c>
      <c r="E220" s="54"/>
      <c r="F220" s="54" t="s">
        <v>211</v>
      </c>
      <c r="G220" s="54"/>
      <c r="H220" s="56"/>
      <c r="I220" s="56" t="s">
        <v>18</v>
      </c>
      <c r="J220" s="56" t="s">
        <v>178</v>
      </c>
      <c r="K220" s="56"/>
      <c r="L220" s="91"/>
      <c r="M220" s="8"/>
    </row>
    <row r="221" spans="1:13">
      <c r="A221" s="83"/>
      <c r="B221" s="54" t="str">
        <f t="shared" si="6"/>
        <v>/IEA13PL/CCA13D/Consignment/LocationOfGoods/PostcodeAddress</v>
      </c>
      <c r="C221" s="94" t="s">
        <v>1216</v>
      </c>
      <c r="D221" s="54" t="str">
        <f t="shared" si="7"/>
        <v>country</v>
      </c>
      <c r="E221" s="54"/>
      <c r="F221" s="54" t="s">
        <v>194</v>
      </c>
      <c r="G221" s="54"/>
      <c r="H221" s="56"/>
      <c r="I221" s="56" t="s">
        <v>18</v>
      </c>
      <c r="J221" s="56" t="s">
        <v>116</v>
      </c>
      <c r="K221" s="56" t="s">
        <v>512</v>
      </c>
      <c r="L221" s="91"/>
      <c r="M221" s="8"/>
    </row>
    <row r="222" spans="1:13">
      <c r="A222" s="106" t="s">
        <v>15</v>
      </c>
      <c r="B222" s="72" t="str">
        <f t="shared" si="6"/>
        <v>/IEA13PL/CCA13D/Consignment/LocationOfGoods</v>
      </c>
      <c r="C222" s="89" t="s">
        <v>1217</v>
      </c>
      <c r="D222" s="78" t="str">
        <f t="shared" si="7"/>
        <v>ContactPerson</v>
      </c>
      <c r="E222" s="78"/>
      <c r="F222" s="70" t="s">
        <v>514</v>
      </c>
      <c r="G222" s="70"/>
      <c r="H222" s="80" t="s">
        <v>27</v>
      </c>
      <c r="I222" s="80" t="s">
        <v>28</v>
      </c>
      <c r="J222" s="80"/>
      <c r="K222" s="80"/>
      <c r="L222" s="127" t="s">
        <v>515</v>
      </c>
      <c r="M222" s="8"/>
    </row>
    <row r="223" spans="1:13">
      <c r="A223" s="83"/>
      <c r="B223" s="54" t="str">
        <f t="shared" si="6"/>
        <v>/IEA13PL/CCA13D/Consignment/LocationOfGoods/ContactPerson</v>
      </c>
      <c r="C223" s="94" t="s">
        <v>1218</v>
      </c>
      <c r="D223" s="54" t="str">
        <f t="shared" si="7"/>
        <v>name</v>
      </c>
      <c r="E223" s="54"/>
      <c r="F223" s="54" t="s">
        <v>225</v>
      </c>
      <c r="G223" s="54"/>
      <c r="H223" s="56"/>
      <c r="I223" s="56" t="s">
        <v>18</v>
      </c>
      <c r="J223" s="56" t="s">
        <v>184</v>
      </c>
      <c r="K223" s="56"/>
      <c r="L223" s="91"/>
      <c r="M223" s="8"/>
    </row>
    <row r="224" spans="1:13">
      <c r="A224" s="83"/>
      <c r="B224" s="54" t="str">
        <f t="shared" si="6"/>
        <v>/IEA13PL/CCA13D/Consignment/LocationOfGoods/ContactPerson</v>
      </c>
      <c r="C224" s="94" t="s">
        <v>1219</v>
      </c>
      <c r="D224" s="54" t="str">
        <f t="shared" si="7"/>
        <v>phoneNumber</v>
      </c>
      <c r="E224" s="54"/>
      <c r="F224" s="54" t="s">
        <v>227</v>
      </c>
      <c r="G224" s="54"/>
      <c r="H224" s="56"/>
      <c r="I224" s="56" t="s">
        <v>18</v>
      </c>
      <c r="J224" s="56" t="s">
        <v>58</v>
      </c>
      <c r="K224" s="56"/>
      <c r="L224" s="91"/>
      <c r="M224" s="8"/>
    </row>
    <row r="225" spans="1:13">
      <c r="A225" s="83"/>
      <c r="B225" s="54" t="str">
        <f t="shared" si="6"/>
        <v>/IEA13PL/CCA13D/Consignment/LocationOfGoods/ContactPerson</v>
      </c>
      <c r="C225" s="94" t="s">
        <v>1220</v>
      </c>
      <c r="D225" s="54" t="str">
        <f t="shared" si="7"/>
        <v>eMailAddress</v>
      </c>
      <c r="E225" s="54"/>
      <c r="F225" s="54" t="s">
        <v>230</v>
      </c>
      <c r="G225" s="54"/>
      <c r="H225" s="56"/>
      <c r="I225" s="56" t="s">
        <v>23</v>
      </c>
      <c r="J225" s="56" t="s">
        <v>231</v>
      </c>
      <c r="K225" s="56"/>
      <c r="L225" s="91" t="s">
        <v>70</v>
      </c>
      <c r="M225" s="8"/>
    </row>
    <row r="226" spans="1:13" ht="30">
      <c r="A226" s="106" t="s">
        <v>15</v>
      </c>
      <c r="B226" s="72" t="str">
        <f t="shared" si="6"/>
        <v>/IEA13PL/CCA13D/Consignment</v>
      </c>
      <c r="C226" s="89" t="s">
        <v>1221</v>
      </c>
      <c r="D226" s="78" t="str">
        <f t="shared" si="7"/>
        <v>DepartureTransportMeans</v>
      </c>
      <c r="E226" s="78"/>
      <c r="F226" s="70" t="s">
        <v>520</v>
      </c>
      <c r="G226" s="70"/>
      <c r="H226" s="80" t="s">
        <v>521</v>
      </c>
      <c r="I226" s="80" t="s">
        <v>28</v>
      </c>
      <c r="J226" s="80"/>
      <c r="K226" s="80"/>
      <c r="L226" s="127" t="s">
        <v>522</v>
      </c>
      <c r="M226" s="8"/>
    </row>
    <row r="227" spans="1:13">
      <c r="A227" s="83"/>
      <c r="B227" s="54" t="str">
        <f t="shared" si="6"/>
        <v>/IEA13PL/CCA13D/Consignment/DepartureTransportMeans</v>
      </c>
      <c r="C227" s="94" t="s">
        <v>1222</v>
      </c>
      <c r="D227" s="54" t="str">
        <f t="shared" si="7"/>
        <v>sequenceNumber</v>
      </c>
      <c r="E227" s="54"/>
      <c r="F227" s="54" t="s">
        <v>129</v>
      </c>
      <c r="G227" s="54"/>
      <c r="H227" s="56"/>
      <c r="I227" s="56" t="s">
        <v>18</v>
      </c>
      <c r="J227" s="56" t="s">
        <v>130</v>
      </c>
      <c r="K227" s="56"/>
      <c r="L227" s="91" t="s">
        <v>131</v>
      </c>
      <c r="M227" s="8"/>
    </row>
    <row r="228" spans="1:13" ht="30">
      <c r="A228" s="83"/>
      <c r="B228" s="54" t="str">
        <f t="shared" si="6"/>
        <v>/IEA13PL/CCA13D/Consignment/DepartureTransportMeans</v>
      </c>
      <c r="C228" s="94" t="s">
        <v>1223</v>
      </c>
      <c r="D228" s="54" t="str">
        <f t="shared" si="7"/>
        <v>typeOfIdentification</v>
      </c>
      <c r="E228" s="54"/>
      <c r="F228" s="54" t="s">
        <v>525</v>
      </c>
      <c r="G228" s="54"/>
      <c r="H228" s="56"/>
      <c r="I228" s="56" t="s">
        <v>18</v>
      </c>
      <c r="J228" s="56" t="s">
        <v>526</v>
      </c>
      <c r="K228" s="56" t="s">
        <v>527</v>
      </c>
      <c r="L228" s="91" t="s">
        <v>528</v>
      </c>
      <c r="M228" s="8"/>
    </row>
    <row r="229" spans="1:13">
      <c r="A229" s="83"/>
      <c r="B229" s="54" t="str">
        <f t="shared" si="6"/>
        <v>/IEA13PL/CCA13D/Consignment/DepartureTransportMeans</v>
      </c>
      <c r="C229" s="94" t="s">
        <v>1224</v>
      </c>
      <c r="D229" s="54" t="str">
        <f t="shared" si="7"/>
        <v>identificationNumber</v>
      </c>
      <c r="E229" s="54"/>
      <c r="F229" s="54" t="s">
        <v>530</v>
      </c>
      <c r="G229" s="54"/>
      <c r="H229" s="56"/>
      <c r="I229" s="56" t="s">
        <v>18</v>
      </c>
      <c r="J229" s="56" t="s">
        <v>58</v>
      </c>
      <c r="K229" s="56"/>
      <c r="L229" s="91" t="s">
        <v>531</v>
      </c>
      <c r="M229" s="8"/>
    </row>
    <row r="230" spans="1:13">
      <c r="A230" s="83"/>
      <c r="B230" s="54" t="str">
        <f t="shared" si="6"/>
        <v>/IEA13PL/CCA13D/Consignment/DepartureTransportMeans</v>
      </c>
      <c r="C230" s="94" t="s">
        <v>1225</v>
      </c>
      <c r="D230" s="54" t="str">
        <f t="shared" si="7"/>
        <v>nationality</v>
      </c>
      <c r="E230" s="54"/>
      <c r="F230" s="54" t="s">
        <v>533</v>
      </c>
      <c r="G230" s="54"/>
      <c r="H230" s="56"/>
      <c r="I230" s="56" t="s">
        <v>18</v>
      </c>
      <c r="J230" s="56" t="s">
        <v>116</v>
      </c>
      <c r="K230" s="56" t="s">
        <v>534</v>
      </c>
      <c r="L230" s="91"/>
      <c r="M230" s="8"/>
    </row>
    <row r="231" spans="1:13">
      <c r="A231" s="106" t="s">
        <v>15</v>
      </c>
      <c r="B231" s="72" t="str">
        <f t="shared" si="6"/>
        <v>/IEA13PL/CCA13D/Consignment</v>
      </c>
      <c r="C231" s="89" t="s">
        <v>1226</v>
      </c>
      <c r="D231" s="78" t="str">
        <f t="shared" si="7"/>
        <v>CountryOfRoutingOfConsignment</v>
      </c>
      <c r="E231" s="78"/>
      <c r="F231" s="70" t="s">
        <v>536</v>
      </c>
      <c r="G231" s="70"/>
      <c r="H231" s="80" t="s">
        <v>282</v>
      </c>
      <c r="I231" s="80" t="s">
        <v>28</v>
      </c>
      <c r="J231" s="80"/>
      <c r="K231" s="80"/>
      <c r="L231" s="127" t="s">
        <v>537</v>
      </c>
      <c r="M231" s="11"/>
    </row>
    <row r="232" spans="1:13">
      <c r="A232" s="83"/>
      <c r="B232" s="54" t="str">
        <f t="shared" si="6"/>
        <v>/IEA13PL/CCA13D/Consignment/CountryOfRoutingOfConsignment</v>
      </c>
      <c r="C232" s="94" t="s">
        <v>1227</v>
      </c>
      <c r="D232" s="54" t="str">
        <f t="shared" si="7"/>
        <v>sequenceNumber</v>
      </c>
      <c r="E232" s="54"/>
      <c r="F232" s="54" t="s">
        <v>129</v>
      </c>
      <c r="G232" s="54"/>
      <c r="H232" s="56"/>
      <c r="I232" s="56" t="s">
        <v>18</v>
      </c>
      <c r="J232" s="56" t="s">
        <v>130</v>
      </c>
      <c r="K232" s="56"/>
      <c r="L232" s="91" t="s">
        <v>131</v>
      </c>
      <c r="M232" s="8"/>
    </row>
    <row r="233" spans="1:13">
      <c r="A233" s="83"/>
      <c r="B233" s="54" t="str">
        <f t="shared" si="6"/>
        <v>/IEA13PL/CCA13D/Consignment/CountryOfRoutingOfConsignment</v>
      </c>
      <c r="C233" s="94" t="s">
        <v>1228</v>
      </c>
      <c r="D233" s="54" t="str">
        <f t="shared" si="7"/>
        <v>country</v>
      </c>
      <c r="E233" s="54"/>
      <c r="F233" s="54" t="s">
        <v>250</v>
      </c>
      <c r="G233" s="54"/>
      <c r="H233" s="56"/>
      <c r="I233" s="56" t="s">
        <v>18</v>
      </c>
      <c r="J233" s="56" t="s">
        <v>116</v>
      </c>
      <c r="K233" s="56" t="s">
        <v>260</v>
      </c>
      <c r="L233" s="169" t="s">
        <v>541</v>
      </c>
      <c r="M233" s="8"/>
    </row>
    <row r="234" spans="1:13" ht="30">
      <c r="A234" s="106" t="s">
        <v>15</v>
      </c>
      <c r="B234" s="72" t="str">
        <f t="shared" si="6"/>
        <v>/IEA13PL/CCA13D/Consignment</v>
      </c>
      <c r="C234" s="89" t="s">
        <v>1229</v>
      </c>
      <c r="D234" s="78" t="str">
        <f t="shared" si="7"/>
        <v>ActiveBorderTransportMeans</v>
      </c>
      <c r="E234" s="78"/>
      <c r="F234" s="70" t="s">
        <v>543</v>
      </c>
      <c r="G234" s="70"/>
      <c r="H234" s="80" t="s">
        <v>126</v>
      </c>
      <c r="I234" s="80" t="s">
        <v>28</v>
      </c>
      <c r="J234" s="80"/>
      <c r="K234" s="80"/>
      <c r="L234" s="127" t="s">
        <v>544</v>
      </c>
      <c r="M234" s="11"/>
    </row>
    <row r="235" spans="1:13">
      <c r="A235" s="83"/>
      <c r="B235" s="54" t="str">
        <f t="shared" si="6"/>
        <v>/IEA13PL/CCA13D/Consignment/ActiveBorderTransportMeans</v>
      </c>
      <c r="C235" s="94" t="s">
        <v>1230</v>
      </c>
      <c r="D235" s="54" t="str">
        <f t="shared" si="7"/>
        <v>sequenceNumber</v>
      </c>
      <c r="E235" s="54"/>
      <c r="F235" s="54" t="s">
        <v>129</v>
      </c>
      <c r="G235" s="54"/>
      <c r="H235" s="56"/>
      <c r="I235" s="56" t="s">
        <v>18</v>
      </c>
      <c r="J235" s="56" t="s">
        <v>130</v>
      </c>
      <c r="K235" s="56"/>
      <c r="L235" s="91" t="s">
        <v>131</v>
      </c>
      <c r="M235" s="8"/>
    </row>
    <row r="236" spans="1:13">
      <c r="A236" s="83"/>
      <c r="B236" s="54" t="str">
        <f t="shared" si="6"/>
        <v>/IEA13PL/CCA13D/Consignment/ActiveBorderTransportMeans</v>
      </c>
      <c r="C236" s="94" t="s">
        <v>1231</v>
      </c>
      <c r="D236" s="54" t="str">
        <f t="shared" si="7"/>
        <v>customsOfficeAtBorderReferenceNumber</v>
      </c>
      <c r="E236" s="54"/>
      <c r="F236" s="54" t="s">
        <v>548</v>
      </c>
      <c r="G236" s="54"/>
      <c r="H236" s="56"/>
      <c r="I236" s="56" t="s">
        <v>18</v>
      </c>
      <c r="J236" s="56" t="s">
        <v>142</v>
      </c>
      <c r="K236" s="56" t="s">
        <v>486</v>
      </c>
      <c r="L236" s="91" t="s">
        <v>4568</v>
      </c>
      <c r="M236" s="8"/>
    </row>
    <row r="237" spans="1:13">
      <c r="A237" s="83"/>
      <c r="B237" s="54" t="str">
        <f t="shared" si="6"/>
        <v>/IEA13PL/CCA13D/Consignment/ActiveBorderTransportMeans</v>
      </c>
      <c r="C237" s="94" t="s">
        <v>1232</v>
      </c>
      <c r="D237" s="54" t="str">
        <f t="shared" si="7"/>
        <v>typeOfIdentification</v>
      </c>
      <c r="E237" s="54"/>
      <c r="F237" s="54" t="s">
        <v>525</v>
      </c>
      <c r="G237" s="54"/>
      <c r="H237" s="56"/>
      <c r="I237" s="56" t="s">
        <v>18</v>
      </c>
      <c r="J237" s="56" t="s">
        <v>526</v>
      </c>
      <c r="K237" s="56" t="s">
        <v>550</v>
      </c>
      <c r="L237" s="91" t="s">
        <v>551</v>
      </c>
      <c r="M237" s="8"/>
    </row>
    <row r="238" spans="1:13">
      <c r="A238" s="83"/>
      <c r="B238" s="54" t="str">
        <f t="shared" si="6"/>
        <v>/IEA13PL/CCA13D/Consignment/ActiveBorderTransportMeans</v>
      </c>
      <c r="C238" s="94" t="s">
        <v>1233</v>
      </c>
      <c r="D238" s="54" t="str">
        <f t="shared" si="7"/>
        <v>identificationNumber</v>
      </c>
      <c r="E238" s="54"/>
      <c r="F238" s="54" t="s">
        <v>530</v>
      </c>
      <c r="G238" s="54"/>
      <c r="H238" s="56"/>
      <c r="I238" s="56" t="s">
        <v>18</v>
      </c>
      <c r="J238" s="56" t="s">
        <v>58</v>
      </c>
      <c r="K238" s="56"/>
      <c r="L238" s="91" t="s">
        <v>553</v>
      </c>
      <c r="M238" s="8"/>
    </row>
    <row r="239" spans="1:13">
      <c r="A239" s="83"/>
      <c r="B239" s="54" t="str">
        <f t="shared" si="6"/>
        <v>/IEA13PL/CCA13D/Consignment/ActiveBorderTransportMeans</v>
      </c>
      <c r="C239" s="94" t="s">
        <v>1234</v>
      </c>
      <c r="D239" s="54" t="str">
        <f t="shared" si="7"/>
        <v>nationality</v>
      </c>
      <c r="E239" s="54"/>
      <c r="F239" s="54" t="s">
        <v>533</v>
      </c>
      <c r="G239" s="54"/>
      <c r="H239" s="56"/>
      <c r="I239" s="56" t="s">
        <v>18</v>
      </c>
      <c r="J239" s="56" t="s">
        <v>116</v>
      </c>
      <c r="K239" s="56" t="s">
        <v>534</v>
      </c>
      <c r="L239" s="91"/>
      <c r="M239" s="8"/>
    </row>
    <row r="240" spans="1:13">
      <c r="A240" s="83"/>
      <c r="B240" s="54" t="str">
        <f t="shared" si="6"/>
        <v>/IEA13PL/CCA13D/Consignment/ActiveBorderTransportMeans</v>
      </c>
      <c r="C240" s="94" t="s">
        <v>1235</v>
      </c>
      <c r="D240" s="54" t="str">
        <f t="shared" si="7"/>
        <v>conveyanceReferenceNumber</v>
      </c>
      <c r="E240" s="54"/>
      <c r="F240" s="54" t="s">
        <v>556</v>
      </c>
      <c r="G240" s="54"/>
      <c r="H240" s="56"/>
      <c r="I240" s="56" t="s">
        <v>28</v>
      </c>
      <c r="J240" s="56" t="s">
        <v>178</v>
      </c>
      <c r="K240" s="56"/>
      <c r="L240" s="91" t="s">
        <v>557</v>
      </c>
      <c r="M240" s="7"/>
    </row>
    <row r="241" spans="1:13">
      <c r="A241" s="83"/>
      <c r="B241" s="54" t="str">
        <f t="shared" si="6"/>
        <v>/IEA13PL/CCA13D/Consignment/ActiveBorderTransportMeans</v>
      </c>
      <c r="C241" s="94" t="s">
        <v>1236</v>
      </c>
      <c r="D241" s="54" t="str">
        <f t="shared" si="7"/>
        <v>typeOfMeansOfTransport</v>
      </c>
      <c r="E241" s="54"/>
      <c r="F241" s="54" t="s">
        <v>560</v>
      </c>
      <c r="G241" s="54"/>
      <c r="H241" s="56"/>
      <c r="I241" s="56" t="s">
        <v>28</v>
      </c>
      <c r="J241" s="56" t="s">
        <v>24</v>
      </c>
      <c r="K241" s="56" t="s">
        <v>561</v>
      </c>
      <c r="L241" s="91" t="s">
        <v>1237</v>
      </c>
      <c r="M241" s="8"/>
    </row>
    <row r="242" spans="1:13">
      <c r="A242" s="83"/>
      <c r="B242" s="54" t="str">
        <f t="shared" si="6"/>
        <v>/IEA13PL/CCA13D/Consignment/ActiveBorderTransportMeans</v>
      </c>
      <c r="C242" s="94" t="s">
        <v>1238</v>
      </c>
      <c r="D242" s="54" t="str">
        <f t="shared" si="7"/>
        <v>actualDateAndTimeOfDeparture</v>
      </c>
      <c r="E242" s="54"/>
      <c r="F242" s="54" t="s">
        <v>564</v>
      </c>
      <c r="G242" s="54"/>
      <c r="H242" s="56"/>
      <c r="I242" s="56" t="s">
        <v>28</v>
      </c>
      <c r="J242" s="56" t="s">
        <v>69</v>
      </c>
      <c r="K242" s="56"/>
      <c r="L242" s="91" t="s">
        <v>565</v>
      </c>
      <c r="M242" s="8"/>
    </row>
    <row r="243" spans="1:13">
      <c r="A243" s="83"/>
      <c r="B243" s="54" t="str">
        <f t="shared" si="6"/>
        <v>/IEA13PL/CCA13D/Consignment/ActiveBorderTransportMeans</v>
      </c>
      <c r="C243" s="94" t="s">
        <v>1239</v>
      </c>
      <c r="D243" s="54" t="str">
        <f t="shared" si="7"/>
        <v>estimatedDateAndTimeOfDeparture</v>
      </c>
      <c r="E243" s="54"/>
      <c r="F243" s="54" t="s">
        <v>567</v>
      </c>
      <c r="G243" s="54"/>
      <c r="H243" s="56"/>
      <c r="I243" s="56" t="s">
        <v>28</v>
      </c>
      <c r="J243" s="56" t="s">
        <v>69</v>
      </c>
      <c r="K243" s="56"/>
      <c r="L243" s="91" t="s">
        <v>565</v>
      </c>
      <c r="M243" s="8"/>
    </row>
    <row r="244" spans="1:13">
      <c r="A244" s="83"/>
      <c r="B244" s="54" t="str">
        <f t="shared" si="6"/>
        <v>/IEA13PL/CCA13D/Consignment/ActiveBorderTransportMeans</v>
      </c>
      <c r="C244" s="94" t="s">
        <v>1240</v>
      </c>
      <c r="D244" s="54" t="str">
        <f t="shared" si="7"/>
        <v>estimatedDateAndTimeOfArrival</v>
      </c>
      <c r="E244" s="54"/>
      <c r="F244" s="54" t="s">
        <v>569</v>
      </c>
      <c r="G244" s="54"/>
      <c r="H244" s="56"/>
      <c r="I244" s="56" t="s">
        <v>28</v>
      </c>
      <c r="J244" s="56" t="s">
        <v>69</v>
      </c>
      <c r="K244" s="56"/>
      <c r="L244" s="91" t="s">
        <v>1241</v>
      </c>
      <c r="M244" s="8"/>
    </row>
    <row r="245" spans="1:13">
      <c r="A245" s="106" t="s">
        <v>15</v>
      </c>
      <c r="B245" s="72" t="str">
        <f t="shared" si="6"/>
        <v>/IEA13PL/CCA13D/Consignment</v>
      </c>
      <c r="C245" s="89" t="s">
        <v>1242</v>
      </c>
      <c r="D245" s="78" t="str">
        <f t="shared" si="7"/>
        <v>PlaceOfAcceptance</v>
      </c>
      <c r="E245" s="78"/>
      <c r="F245" s="70"/>
      <c r="G245" s="70"/>
      <c r="H245" s="80" t="s">
        <v>27</v>
      </c>
      <c r="I245" s="80" t="s">
        <v>28</v>
      </c>
      <c r="J245" s="80"/>
      <c r="K245" s="80"/>
      <c r="L245" s="127" t="s">
        <v>572</v>
      </c>
      <c r="M245" s="8"/>
    </row>
    <row r="246" spans="1:13">
      <c r="A246" s="83"/>
      <c r="B246" s="54" t="str">
        <f t="shared" si="6"/>
        <v>/IEA13PL/CCA13D/Consignment/PlaceOfAcceptance</v>
      </c>
      <c r="C246" s="94" t="s">
        <v>1243</v>
      </c>
      <c r="D246" s="54" t="str">
        <f t="shared" si="7"/>
        <v>location</v>
      </c>
      <c r="E246" s="54"/>
      <c r="F246" s="54" t="s">
        <v>574</v>
      </c>
      <c r="G246" s="54"/>
      <c r="H246" s="56"/>
      <c r="I246" s="56" t="s">
        <v>28</v>
      </c>
      <c r="J246" s="56" t="s">
        <v>58</v>
      </c>
      <c r="K246" s="56"/>
      <c r="L246" s="91" t="s">
        <v>575</v>
      </c>
      <c r="M246" s="8"/>
    </row>
    <row r="247" spans="1:13">
      <c r="A247" s="83"/>
      <c r="B247" s="54" t="str">
        <f t="shared" si="6"/>
        <v>/IEA13PL/CCA13D/Consignment/PlaceOfAcceptance</v>
      </c>
      <c r="C247" s="94" t="s">
        <v>1244</v>
      </c>
      <c r="D247" s="54" t="str">
        <f t="shared" si="7"/>
        <v>UNLocode</v>
      </c>
      <c r="E247" s="54"/>
      <c r="F247" s="54" t="s">
        <v>480</v>
      </c>
      <c r="G247" s="54"/>
      <c r="H247" s="56"/>
      <c r="I247" s="56" t="s">
        <v>23</v>
      </c>
      <c r="J247" s="56" t="s">
        <v>178</v>
      </c>
      <c r="K247" s="56" t="s">
        <v>481</v>
      </c>
      <c r="L247" s="91"/>
      <c r="M247" s="8"/>
    </row>
    <row r="248" spans="1:13">
      <c r="A248" s="106" t="s">
        <v>15</v>
      </c>
      <c r="B248" s="72" t="str">
        <f t="shared" si="6"/>
        <v>/IEA13PL/CCA13D/Consignment/PlaceOfAcceptance</v>
      </c>
      <c r="C248" s="89" t="s">
        <v>1245</v>
      </c>
      <c r="D248" s="78" t="str">
        <f t="shared" si="7"/>
        <v>Address</v>
      </c>
      <c r="E248" s="78"/>
      <c r="F248" s="70"/>
      <c r="G248" s="70"/>
      <c r="H248" s="80" t="s">
        <v>27</v>
      </c>
      <c r="I248" s="80" t="s">
        <v>28</v>
      </c>
      <c r="J248" s="80"/>
      <c r="K248" s="80"/>
      <c r="L248" s="127" t="s">
        <v>575</v>
      </c>
      <c r="M248" s="8"/>
    </row>
    <row r="249" spans="1:13">
      <c r="A249" s="83"/>
      <c r="B249" s="54" t="str">
        <f t="shared" si="6"/>
        <v>/IEA13PL/CCA13D/Consignment/PlaceOfAcceptance/Address</v>
      </c>
      <c r="C249" s="94" t="s">
        <v>1246</v>
      </c>
      <c r="D249" s="54" t="str">
        <f t="shared" si="7"/>
        <v>country</v>
      </c>
      <c r="E249" s="54"/>
      <c r="F249" s="54" t="s">
        <v>194</v>
      </c>
      <c r="G249" s="54"/>
      <c r="H249" s="56"/>
      <c r="I249" s="56" t="s">
        <v>18</v>
      </c>
      <c r="J249" s="56" t="s">
        <v>116</v>
      </c>
      <c r="K249" s="56" t="s">
        <v>260</v>
      </c>
      <c r="L249" s="91"/>
      <c r="M249" s="8"/>
    </row>
    <row r="250" spans="1:13">
      <c r="A250" s="106" t="s">
        <v>15</v>
      </c>
      <c r="B250" s="72" t="str">
        <f t="shared" si="6"/>
        <v>/IEA13PL/CCA13D/Consignment</v>
      </c>
      <c r="C250" s="89" t="s">
        <v>1247</v>
      </c>
      <c r="D250" s="78" t="str">
        <f t="shared" si="7"/>
        <v>PlaceOfLoading</v>
      </c>
      <c r="E250" s="78"/>
      <c r="F250" s="70" t="s">
        <v>580</v>
      </c>
      <c r="G250" s="70"/>
      <c r="H250" s="80" t="s">
        <v>27</v>
      </c>
      <c r="I250" s="80" t="s">
        <v>28</v>
      </c>
      <c r="J250" s="80"/>
      <c r="K250" s="80"/>
      <c r="L250" s="127" t="s">
        <v>581</v>
      </c>
      <c r="M250" s="8"/>
    </row>
    <row r="251" spans="1:13">
      <c r="A251" s="83"/>
      <c r="B251" s="54" t="str">
        <f t="shared" si="6"/>
        <v>/IEA13PL/CCA13D/Consignment/PlaceOfLoading</v>
      </c>
      <c r="C251" s="94" t="s">
        <v>1248</v>
      </c>
      <c r="D251" s="54" t="str">
        <f t="shared" si="7"/>
        <v>UNLocode</v>
      </c>
      <c r="E251" s="54"/>
      <c r="F251" s="54" t="s">
        <v>480</v>
      </c>
      <c r="G251" s="54"/>
      <c r="H251" s="56"/>
      <c r="I251" s="56" t="s">
        <v>23</v>
      </c>
      <c r="J251" s="56" t="s">
        <v>178</v>
      </c>
      <c r="K251" s="56" t="s">
        <v>481</v>
      </c>
      <c r="L251" s="91"/>
      <c r="M251" s="8"/>
    </row>
    <row r="252" spans="1:13">
      <c r="A252" s="83"/>
      <c r="B252" s="54" t="str">
        <f t="shared" si="6"/>
        <v>/IEA13PL/CCA13D/Consignment/PlaceOfLoading</v>
      </c>
      <c r="C252" s="94" t="s">
        <v>1249</v>
      </c>
      <c r="D252" s="54" t="str">
        <f t="shared" si="7"/>
        <v>country</v>
      </c>
      <c r="E252" s="54"/>
      <c r="F252" s="54" t="s">
        <v>250</v>
      </c>
      <c r="G252" s="54"/>
      <c r="H252" s="56"/>
      <c r="I252" s="56" t="s">
        <v>28</v>
      </c>
      <c r="J252" s="56" t="s">
        <v>116</v>
      </c>
      <c r="K252" s="56" t="s">
        <v>260</v>
      </c>
      <c r="L252" s="91" t="s">
        <v>585</v>
      </c>
      <c r="M252" s="7"/>
    </row>
    <row r="253" spans="1:13">
      <c r="A253" s="83"/>
      <c r="B253" s="54" t="str">
        <f t="shared" si="6"/>
        <v>/IEA13PL/CCA13D/Consignment/PlaceOfLoading</v>
      </c>
      <c r="C253" s="94" t="s">
        <v>1250</v>
      </c>
      <c r="D253" s="54" t="str">
        <f t="shared" si="7"/>
        <v>location</v>
      </c>
      <c r="E253" s="54"/>
      <c r="F253" s="54" t="s">
        <v>574</v>
      </c>
      <c r="G253" s="54"/>
      <c r="H253" s="56"/>
      <c r="I253" s="56" t="s">
        <v>28</v>
      </c>
      <c r="J253" s="56" t="s">
        <v>58</v>
      </c>
      <c r="K253" s="56"/>
      <c r="L253" s="91" t="s">
        <v>585</v>
      </c>
      <c r="M253" s="7"/>
    </row>
    <row r="254" spans="1:13">
      <c r="A254" s="106" t="s">
        <v>15</v>
      </c>
      <c r="B254" s="72" t="str">
        <f t="shared" si="6"/>
        <v>/IEA13PL/CCA13D/Consignment</v>
      </c>
      <c r="C254" s="89" t="s">
        <v>1251</v>
      </c>
      <c r="D254" s="78" t="str">
        <f t="shared" si="7"/>
        <v>PlaceOfUnloading</v>
      </c>
      <c r="E254" s="78"/>
      <c r="F254" s="70" t="s">
        <v>589</v>
      </c>
      <c r="G254" s="70"/>
      <c r="H254" s="80" t="s">
        <v>27</v>
      </c>
      <c r="I254" s="80" t="s">
        <v>28</v>
      </c>
      <c r="J254" s="80"/>
      <c r="K254" s="80"/>
      <c r="L254" s="127" t="s">
        <v>4008</v>
      </c>
      <c r="M254" s="11"/>
    </row>
    <row r="255" spans="1:13">
      <c r="A255" s="83"/>
      <c r="B255" s="54" t="str">
        <f t="shared" si="6"/>
        <v>/IEA13PL/CCA13D/Consignment/PlaceOfUnloading</v>
      </c>
      <c r="C255" s="94" t="s">
        <v>1252</v>
      </c>
      <c r="D255" s="54" t="str">
        <f t="shared" si="7"/>
        <v>UNLocode</v>
      </c>
      <c r="E255" s="54"/>
      <c r="F255" s="54" t="s">
        <v>480</v>
      </c>
      <c r="G255" s="54"/>
      <c r="H255" s="56"/>
      <c r="I255" s="56" t="s">
        <v>23</v>
      </c>
      <c r="J255" s="56" t="s">
        <v>178</v>
      </c>
      <c r="K255" s="56" t="s">
        <v>481</v>
      </c>
      <c r="L255" s="91"/>
      <c r="M255" s="8"/>
    </row>
    <row r="256" spans="1:13">
      <c r="A256" s="83"/>
      <c r="B256" s="54" t="str">
        <f t="shared" si="6"/>
        <v>/IEA13PL/CCA13D/Consignment/PlaceOfUnloading</v>
      </c>
      <c r="C256" s="94" t="s">
        <v>1253</v>
      </c>
      <c r="D256" s="54" t="str">
        <f t="shared" si="7"/>
        <v>country</v>
      </c>
      <c r="E256" s="54"/>
      <c r="F256" s="54" t="s">
        <v>250</v>
      </c>
      <c r="G256" s="54"/>
      <c r="H256" s="56"/>
      <c r="I256" s="56" t="s">
        <v>28</v>
      </c>
      <c r="J256" s="56" t="s">
        <v>116</v>
      </c>
      <c r="K256" s="56" t="s">
        <v>260</v>
      </c>
      <c r="L256" s="91" t="s">
        <v>585</v>
      </c>
      <c r="M256" s="7"/>
    </row>
    <row r="257" spans="1:13">
      <c r="A257" s="83"/>
      <c r="B257" s="54" t="str">
        <f t="shared" si="6"/>
        <v>/IEA13PL/CCA13D/Consignment/PlaceOfUnloading</v>
      </c>
      <c r="C257" s="94" t="s">
        <v>1254</v>
      </c>
      <c r="D257" s="54" t="str">
        <f t="shared" si="7"/>
        <v>location</v>
      </c>
      <c r="E257" s="54"/>
      <c r="F257" s="54" t="s">
        <v>574</v>
      </c>
      <c r="G257" s="54"/>
      <c r="H257" s="56"/>
      <c r="I257" s="56" t="s">
        <v>28</v>
      </c>
      <c r="J257" s="56" t="s">
        <v>58</v>
      </c>
      <c r="K257" s="56"/>
      <c r="L257" s="91" t="s">
        <v>585</v>
      </c>
      <c r="M257" s="7"/>
    </row>
    <row r="258" spans="1:13">
      <c r="A258" s="106" t="s">
        <v>15</v>
      </c>
      <c r="B258" s="72" t="str">
        <f t="shared" si="6"/>
        <v>/IEA13PL/CCA13D/Consignment</v>
      </c>
      <c r="C258" s="89" t="s">
        <v>1255</v>
      </c>
      <c r="D258" s="78" t="str">
        <f t="shared" si="7"/>
        <v>PlaceOfDelivery</v>
      </c>
      <c r="E258" s="78"/>
      <c r="F258" s="70" t="s">
        <v>596</v>
      </c>
      <c r="G258" s="70"/>
      <c r="H258" s="80" t="s">
        <v>27</v>
      </c>
      <c r="I258" s="80" t="s">
        <v>28</v>
      </c>
      <c r="J258" s="80"/>
      <c r="K258" s="80"/>
      <c r="L258" s="127" t="s">
        <v>572</v>
      </c>
      <c r="M258" s="8"/>
    </row>
    <row r="259" spans="1:13">
      <c r="A259" s="83"/>
      <c r="B259" s="54" t="str">
        <f t="shared" ref="B259:B322" si="8">MID(C259,1,FIND("#",SUBSTITUTE(C259,"/","#",LEN(C259)-LEN(SUBSTITUTE(C259,"/",""))),1)-1)</f>
        <v>/IEA13PL/CCA13D/Consignment/PlaceOfDelivery</v>
      </c>
      <c r="C259" s="94" t="s">
        <v>1256</v>
      </c>
      <c r="D259" s="54" t="str">
        <f t="shared" ref="D259:D322" si="9">RIGHT(C259,LEN(C259)-FIND("#",SUBSTITUTE(C259,"/","#",LEN(C259)-LEN(SUBSTITUTE(C259,"/",""))),1))</f>
        <v>location</v>
      </c>
      <c r="E259" s="54"/>
      <c r="F259" s="54" t="s">
        <v>574</v>
      </c>
      <c r="G259" s="54"/>
      <c r="H259" s="56"/>
      <c r="I259" s="56" t="s">
        <v>28</v>
      </c>
      <c r="J259" s="56" t="s">
        <v>58</v>
      </c>
      <c r="K259" s="56"/>
      <c r="L259" s="91" t="s">
        <v>598</v>
      </c>
      <c r="M259" s="8"/>
    </row>
    <row r="260" spans="1:13">
      <c r="A260" s="83"/>
      <c r="B260" s="54" t="str">
        <f t="shared" si="8"/>
        <v>/IEA13PL/CCA13D/Consignment/PlaceOfDelivery</v>
      </c>
      <c r="C260" s="94" t="s">
        <v>1257</v>
      </c>
      <c r="D260" s="54" t="str">
        <f t="shared" si="9"/>
        <v>UNLocode</v>
      </c>
      <c r="E260" s="54"/>
      <c r="F260" s="54" t="s">
        <v>480</v>
      </c>
      <c r="G260" s="54"/>
      <c r="H260" s="56"/>
      <c r="I260" s="56" t="s">
        <v>23</v>
      </c>
      <c r="J260" s="56" t="s">
        <v>178</v>
      </c>
      <c r="K260" s="56" t="s">
        <v>481</v>
      </c>
      <c r="L260" s="91"/>
      <c r="M260" s="8"/>
    </row>
    <row r="261" spans="1:13">
      <c r="A261" s="106" t="s">
        <v>15</v>
      </c>
      <c r="B261" s="72" t="str">
        <f t="shared" si="8"/>
        <v>/IEA13PL/CCA13D/Consignment/PlaceOfDelivery</v>
      </c>
      <c r="C261" s="89" t="s">
        <v>1258</v>
      </c>
      <c r="D261" s="78" t="str">
        <f t="shared" si="9"/>
        <v>Address</v>
      </c>
      <c r="E261" s="78"/>
      <c r="F261" s="70" t="s">
        <v>601</v>
      </c>
      <c r="G261" s="70"/>
      <c r="H261" s="80" t="s">
        <v>27</v>
      </c>
      <c r="I261" s="80" t="s">
        <v>28</v>
      </c>
      <c r="J261" s="80"/>
      <c r="K261" s="80"/>
      <c r="L261" s="127" t="s">
        <v>598</v>
      </c>
      <c r="M261" s="8"/>
    </row>
    <row r="262" spans="1:13">
      <c r="A262" s="83"/>
      <c r="B262" s="54" t="str">
        <f t="shared" si="8"/>
        <v>/IEA13PL/CCA13D/Consignment/PlaceOfDelivery/Address</v>
      </c>
      <c r="C262" s="94" t="s">
        <v>1259</v>
      </c>
      <c r="D262" s="54" t="str">
        <f t="shared" si="9"/>
        <v>country</v>
      </c>
      <c r="E262" s="54"/>
      <c r="F262" s="54" t="s">
        <v>194</v>
      </c>
      <c r="G262" s="54"/>
      <c r="H262" s="56"/>
      <c r="I262" s="56" t="s">
        <v>18</v>
      </c>
      <c r="J262" s="56" t="s">
        <v>116</v>
      </c>
      <c r="K262" s="56" t="s">
        <v>260</v>
      </c>
      <c r="L262" s="91"/>
      <c r="M262" s="8"/>
    </row>
    <row r="263" spans="1:13" ht="45">
      <c r="A263" s="106" t="s">
        <v>15</v>
      </c>
      <c r="B263" s="72" t="str">
        <f t="shared" si="8"/>
        <v>/IEA13PL/CCA13D/Consignment</v>
      </c>
      <c r="C263" s="89" t="s">
        <v>1260</v>
      </c>
      <c r="D263" s="78" t="str">
        <f t="shared" si="9"/>
        <v>PreviousDocument</v>
      </c>
      <c r="E263" s="78"/>
      <c r="F263" s="70" t="s">
        <v>604</v>
      </c>
      <c r="G263" s="70"/>
      <c r="H263" s="80" t="s">
        <v>425</v>
      </c>
      <c r="I263" s="80" t="s">
        <v>28</v>
      </c>
      <c r="J263" s="80"/>
      <c r="K263" s="80"/>
      <c r="L263" s="127" t="s">
        <v>4009</v>
      </c>
      <c r="M263" s="8"/>
    </row>
    <row r="264" spans="1:13">
      <c r="A264" s="83"/>
      <c r="B264" s="54" t="str">
        <f t="shared" si="8"/>
        <v>/IEA13PL/CCA13D/Consignment/PreviousDocument</v>
      </c>
      <c r="C264" s="94" t="s">
        <v>1261</v>
      </c>
      <c r="D264" s="54" t="str">
        <f t="shared" si="9"/>
        <v>sequenceNumber</v>
      </c>
      <c r="E264" s="54"/>
      <c r="F264" s="54" t="s">
        <v>129</v>
      </c>
      <c r="G264" s="54"/>
      <c r="H264" s="56"/>
      <c r="I264" s="56" t="s">
        <v>18</v>
      </c>
      <c r="J264" s="56" t="s">
        <v>130</v>
      </c>
      <c r="K264" s="56"/>
      <c r="L264" s="91" t="s">
        <v>131</v>
      </c>
      <c r="M264" s="8"/>
    </row>
    <row r="265" spans="1:13" ht="30">
      <c r="A265" s="83"/>
      <c r="B265" s="54" t="str">
        <f t="shared" si="8"/>
        <v>/IEA13PL/CCA13D/Consignment/PreviousDocument</v>
      </c>
      <c r="C265" s="94" t="s">
        <v>1262</v>
      </c>
      <c r="D265" s="54" t="str">
        <f t="shared" si="9"/>
        <v>type</v>
      </c>
      <c r="E265" s="54"/>
      <c r="F265" s="54" t="s">
        <v>607</v>
      </c>
      <c r="G265" s="54"/>
      <c r="H265" s="56"/>
      <c r="I265" s="56" t="s">
        <v>18</v>
      </c>
      <c r="J265" s="56" t="s">
        <v>608</v>
      </c>
      <c r="K265" s="56" t="s">
        <v>609</v>
      </c>
      <c r="L265" s="169" t="s">
        <v>4023</v>
      </c>
      <c r="M265" s="8"/>
    </row>
    <row r="266" spans="1:13" ht="30">
      <c r="A266" s="83"/>
      <c r="B266" s="54" t="str">
        <f t="shared" si="8"/>
        <v>/IEA13PL/CCA13D/Consignment/PreviousDocument</v>
      </c>
      <c r="C266" s="94" t="s">
        <v>1263</v>
      </c>
      <c r="D266" s="54" t="str">
        <f t="shared" si="9"/>
        <v>referenceNumber</v>
      </c>
      <c r="E266" s="54"/>
      <c r="F266" s="54" t="s">
        <v>611</v>
      </c>
      <c r="G266" s="54"/>
      <c r="H266" s="56"/>
      <c r="I266" s="56" t="s">
        <v>18</v>
      </c>
      <c r="J266" s="56" t="s">
        <v>184</v>
      </c>
      <c r="K266" s="56"/>
      <c r="L266" s="91" t="s">
        <v>4024</v>
      </c>
      <c r="M266" s="8"/>
    </row>
    <row r="267" spans="1:13">
      <c r="A267" s="83"/>
      <c r="B267" s="54" t="str">
        <f t="shared" si="8"/>
        <v>/IEA13PL/CCA13D/Consignment/PreviousDocument</v>
      </c>
      <c r="C267" s="94" t="s">
        <v>1264</v>
      </c>
      <c r="D267" s="54" t="str">
        <f t="shared" si="9"/>
        <v>complementOfInformation</v>
      </c>
      <c r="E267" s="54"/>
      <c r="F267" s="54" t="s">
        <v>613</v>
      </c>
      <c r="G267" s="54"/>
      <c r="H267" s="56"/>
      <c r="I267" s="56" t="s">
        <v>23</v>
      </c>
      <c r="J267" s="56" t="s">
        <v>58</v>
      </c>
      <c r="K267" s="56"/>
      <c r="L267" s="91"/>
      <c r="M267" s="8"/>
    </row>
    <row r="268" spans="1:13">
      <c r="A268" s="106" t="s">
        <v>15</v>
      </c>
      <c r="B268" s="72" t="str">
        <f t="shared" si="8"/>
        <v>/IEA13PL/CCA13D/Consignment</v>
      </c>
      <c r="C268" s="89" t="s">
        <v>1265</v>
      </c>
      <c r="D268" s="78" t="str">
        <f t="shared" si="9"/>
        <v>SupportingDocument</v>
      </c>
      <c r="E268" s="78"/>
      <c r="F268" s="70" t="s">
        <v>615</v>
      </c>
      <c r="G268" s="70"/>
      <c r="H268" s="80" t="s">
        <v>282</v>
      </c>
      <c r="I268" s="80" t="s">
        <v>23</v>
      </c>
      <c r="J268" s="80"/>
      <c r="K268" s="80"/>
      <c r="L268" s="127" t="s">
        <v>616</v>
      </c>
      <c r="M268" s="8"/>
    </row>
    <row r="269" spans="1:13">
      <c r="A269" s="83"/>
      <c r="B269" s="54" t="str">
        <f t="shared" si="8"/>
        <v>/IEA13PL/CCA13D/Consignment/SupportingDocument</v>
      </c>
      <c r="C269" s="94" t="s">
        <v>1266</v>
      </c>
      <c r="D269" s="54" t="str">
        <f t="shared" si="9"/>
        <v>sequenceNumber</v>
      </c>
      <c r="E269" s="54"/>
      <c r="F269" s="54" t="s">
        <v>129</v>
      </c>
      <c r="G269" s="54"/>
      <c r="H269" s="56"/>
      <c r="I269" s="56" t="s">
        <v>18</v>
      </c>
      <c r="J269" s="56" t="s">
        <v>130</v>
      </c>
      <c r="K269" s="56"/>
      <c r="L269" s="91" t="s">
        <v>131</v>
      </c>
      <c r="M269" s="8"/>
    </row>
    <row r="270" spans="1:13">
      <c r="A270" s="83"/>
      <c r="B270" s="54" t="str">
        <f t="shared" si="8"/>
        <v>/IEA13PL/CCA13D/Consignment/SupportingDocument</v>
      </c>
      <c r="C270" s="94" t="s">
        <v>1267</v>
      </c>
      <c r="D270" s="54" t="str">
        <f t="shared" si="9"/>
        <v>type</v>
      </c>
      <c r="E270" s="54"/>
      <c r="F270" s="54" t="s">
        <v>607</v>
      </c>
      <c r="G270" s="54"/>
      <c r="H270" s="56"/>
      <c r="I270" s="56" t="s">
        <v>18</v>
      </c>
      <c r="J270" s="56" t="s">
        <v>608</v>
      </c>
      <c r="K270" s="56" t="s">
        <v>619</v>
      </c>
      <c r="L270" s="91" t="s">
        <v>620</v>
      </c>
      <c r="M270" s="8"/>
    </row>
    <row r="271" spans="1:13">
      <c r="A271" s="83"/>
      <c r="B271" s="54" t="str">
        <f t="shared" si="8"/>
        <v>/IEA13PL/CCA13D/Consignment/SupportingDocument</v>
      </c>
      <c r="C271" s="94" t="s">
        <v>1268</v>
      </c>
      <c r="D271" s="54" t="str">
        <f t="shared" si="9"/>
        <v>referenceNumber</v>
      </c>
      <c r="E271" s="54"/>
      <c r="F271" s="54" t="s">
        <v>611</v>
      </c>
      <c r="G271" s="54"/>
      <c r="H271" s="56"/>
      <c r="I271" s="56" t="s">
        <v>18</v>
      </c>
      <c r="J271" s="56" t="s">
        <v>184</v>
      </c>
      <c r="K271" s="56"/>
      <c r="L271" s="91" t="s">
        <v>3862</v>
      </c>
      <c r="M271" s="8"/>
    </row>
    <row r="272" spans="1:13">
      <c r="A272" s="83"/>
      <c r="B272" s="54" t="str">
        <f t="shared" si="8"/>
        <v>/IEA13PL/CCA13D/Consignment/SupportingDocument</v>
      </c>
      <c r="C272" s="94" t="s">
        <v>1269</v>
      </c>
      <c r="D272" s="54" t="str">
        <f t="shared" si="9"/>
        <v>documentLineItemNumber</v>
      </c>
      <c r="E272" s="54"/>
      <c r="F272" s="54" t="s">
        <v>623</v>
      </c>
      <c r="G272" s="54"/>
      <c r="H272" s="56"/>
      <c r="I272" s="56" t="s">
        <v>23</v>
      </c>
      <c r="J272" s="56" t="s">
        <v>130</v>
      </c>
      <c r="K272" s="56"/>
      <c r="L272" s="91"/>
      <c r="M272" s="8"/>
    </row>
    <row r="273" spans="1:13">
      <c r="A273" s="83"/>
      <c r="B273" s="54" t="str">
        <f t="shared" si="8"/>
        <v>/IEA13PL/CCA13D/Consignment/SupportingDocument</v>
      </c>
      <c r="C273" s="94" t="s">
        <v>1270</v>
      </c>
      <c r="D273" s="54" t="str">
        <f t="shared" si="9"/>
        <v>complementOfInformation</v>
      </c>
      <c r="E273" s="54"/>
      <c r="F273" s="54" t="s">
        <v>613</v>
      </c>
      <c r="G273" s="54"/>
      <c r="H273" s="56"/>
      <c r="I273" s="56" t="s">
        <v>23</v>
      </c>
      <c r="J273" s="56" t="s">
        <v>58</v>
      </c>
      <c r="K273" s="56"/>
      <c r="L273" s="91"/>
      <c r="M273" s="8"/>
    </row>
    <row r="274" spans="1:13">
      <c r="A274" s="106" t="s">
        <v>15</v>
      </c>
      <c r="B274" s="72" t="str">
        <f t="shared" si="8"/>
        <v>/IEA13PL/CCA13D/Consignment</v>
      </c>
      <c r="C274" s="89" t="s">
        <v>1271</v>
      </c>
      <c r="D274" s="78" t="str">
        <f t="shared" si="9"/>
        <v>TransportDocument</v>
      </c>
      <c r="E274" s="78"/>
      <c r="F274" s="70" t="s">
        <v>626</v>
      </c>
      <c r="G274" s="70"/>
      <c r="H274" s="80" t="s">
        <v>282</v>
      </c>
      <c r="I274" s="80" t="s">
        <v>28</v>
      </c>
      <c r="J274" s="80"/>
      <c r="K274" s="80"/>
      <c r="L274" s="127" t="s">
        <v>627</v>
      </c>
      <c r="M274" s="8"/>
    </row>
    <row r="275" spans="1:13">
      <c r="A275" s="83"/>
      <c r="B275" s="54" t="str">
        <f t="shared" si="8"/>
        <v>/IEA13PL/CCA13D/Consignment/TransportDocument</v>
      </c>
      <c r="C275" s="94" t="s">
        <v>1272</v>
      </c>
      <c r="D275" s="54" t="str">
        <f t="shared" si="9"/>
        <v>sequenceNumber</v>
      </c>
      <c r="E275" s="54"/>
      <c r="F275" s="54" t="s">
        <v>129</v>
      </c>
      <c r="G275" s="54"/>
      <c r="H275" s="56"/>
      <c r="I275" s="56" t="s">
        <v>18</v>
      </c>
      <c r="J275" s="56" t="s">
        <v>130</v>
      </c>
      <c r="K275" s="56"/>
      <c r="L275" s="91" t="s">
        <v>131</v>
      </c>
      <c r="M275" s="8"/>
    </row>
    <row r="276" spans="1:13">
      <c r="A276" s="83"/>
      <c r="B276" s="54" t="str">
        <f t="shared" si="8"/>
        <v>/IEA13PL/CCA13D/Consignment/TransportDocument</v>
      </c>
      <c r="C276" s="94" t="s">
        <v>1273</v>
      </c>
      <c r="D276" s="54" t="str">
        <f t="shared" si="9"/>
        <v>type</v>
      </c>
      <c r="E276" s="54"/>
      <c r="F276" s="54" t="s">
        <v>607</v>
      </c>
      <c r="G276" s="54"/>
      <c r="H276" s="56"/>
      <c r="I276" s="56" t="s">
        <v>18</v>
      </c>
      <c r="J276" s="56" t="s">
        <v>608</v>
      </c>
      <c r="K276" s="56" t="s">
        <v>631</v>
      </c>
      <c r="L276" s="169" t="s">
        <v>4025</v>
      </c>
      <c r="M276" s="8"/>
    </row>
    <row r="277" spans="1:13">
      <c r="A277" s="83"/>
      <c r="B277" s="54" t="str">
        <f t="shared" si="8"/>
        <v>/IEA13PL/CCA13D/Consignment/TransportDocument</v>
      </c>
      <c r="C277" s="94" t="s">
        <v>1274</v>
      </c>
      <c r="D277" s="54" t="str">
        <f t="shared" si="9"/>
        <v>referenceNumber</v>
      </c>
      <c r="E277" s="54"/>
      <c r="F277" s="54" t="s">
        <v>611</v>
      </c>
      <c r="G277" s="54"/>
      <c r="H277" s="56"/>
      <c r="I277" s="56" t="s">
        <v>18</v>
      </c>
      <c r="J277" s="56" t="s">
        <v>184</v>
      </c>
      <c r="K277" s="56"/>
      <c r="L277" s="169" t="s">
        <v>4026</v>
      </c>
      <c r="M277" s="8"/>
    </row>
    <row r="278" spans="1:13">
      <c r="A278" s="106" t="s">
        <v>15</v>
      </c>
      <c r="B278" s="72" t="str">
        <f t="shared" si="8"/>
        <v>/IEA13PL/CCA13D/Consignment</v>
      </c>
      <c r="C278" s="89" t="s">
        <v>1275</v>
      </c>
      <c r="D278" s="78" t="str">
        <f t="shared" si="9"/>
        <v>AdditionalReference</v>
      </c>
      <c r="E278" s="78"/>
      <c r="F278" s="70" t="s">
        <v>634</v>
      </c>
      <c r="G278" s="70"/>
      <c r="H278" s="80" t="s">
        <v>282</v>
      </c>
      <c r="I278" s="80" t="s">
        <v>23</v>
      </c>
      <c r="J278" s="80"/>
      <c r="K278" s="80"/>
      <c r="L278" s="127" t="s">
        <v>616</v>
      </c>
      <c r="M278" s="8"/>
    </row>
    <row r="279" spans="1:13">
      <c r="A279" s="83"/>
      <c r="B279" s="54" t="str">
        <f t="shared" si="8"/>
        <v>/IEA13PL/CCA13D/Consignment/AdditionalReference</v>
      </c>
      <c r="C279" s="94" t="s">
        <v>1276</v>
      </c>
      <c r="D279" s="54" t="str">
        <f t="shared" si="9"/>
        <v>sequenceNumber</v>
      </c>
      <c r="E279" s="54"/>
      <c r="F279" s="54" t="s">
        <v>129</v>
      </c>
      <c r="G279" s="54"/>
      <c r="H279" s="56"/>
      <c r="I279" s="56" t="s">
        <v>18</v>
      </c>
      <c r="J279" s="56" t="s">
        <v>130</v>
      </c>
      <c r="K279" s="56"/>
      <c r="L279" s="91" t="s">
        <v>131</v>
      </c>
      <c r="M279" s="8"/>
    </row>
    <row r="280" spans="1:13">
      <c r="A280" s="83"/>
      <c r="B280" s="54" t="str">
        <f t="shared" si="8"/>
        <v>/IEA13PL/CCA13D/Consignment/AdditionalReference</v>
      </c>
      <c r="C280" s="94" t="s">
        <v>1277</v>
      </c>
      <c r="D280" s="54" t="str">
        <f t="shared" si="9"/>
        <v>type</v>
      </c>
      <c r="E280" s="54"/>
      <c r="F280" s="54" t="s">
        <v>637</v>
      </c>
      <c r="G280" s="54"/>
      <c r="H280" s="56"/>
      <c r="I280" s="56" t="s">
        <v>18</v>
      </c>
      <c r="J280" s="56" t="s">
        <v>608</v>
      </c>
      <c r="K280" s="56" t="s">
        <v>638</v>
      </c>
      <c r="L280" s="91" t="s">
        <v>4027</v>
      </c>
      <c r="M280" s="8"/>
    </row>
    <row r="281" spans="1:13">
      <c r="A281" s="83"/>
      <c r="B281" s="54" t="str">
        <f t="shared" si="8"/>
        <v>/IEA13PL/CCA13D/Consignment/AdditionalReference</v>
      </c>
      <c r="C281" s="94" t="s">
        <v>1278</v>
      </c>
      <c r="D281" s="54" t="str">
        <f t="shared" si="9"/>
        <v>referenceNumber</v>
      </c>
      <c r="E281" s="54"/>
      <c r="F281" s="54" t="s">
        <v>641</v>
      </c>
      <c r="G281" s="54"/>
      <c r="H281" s="56"/>
      <c r="I281" s="56" t="s">
        <v>23</v>
      </c>
      <c r="J281" s="56" t="s">
        <v>184</v>
      </c>
      <c r="K281" s="56"/>
      <c r="L281" s="91" t="s">
        <v>642</v>
      </c>
      <c r="M281" s="8"/>
    </row>
    <row r="282" spans="1:13">
      <c r="A282" s="106" t="s">
        <v>15</v>
      </c>
      <c r="B282" s="72" t="str">
        <f t="shared" si="8"/>
        <v>/IEA13PL/CCA13D/Consignment</v>
      </c>
      <c r="C282" s="89" t="s">
        <v>1279</v>
      </c>
      <c r="D282" s="78" t="str">
        <f t="shared" si="9"/>
        <v>AdditionalInformation</v>
      </c>
      <c r="E282" s="78"/>
      <c r="F282" s="70" t="s">
        <v>644</v>
      </c>
      <c r="G282" s="70"/>
      <c r="H282" s="80" t="s">
        <v>282</v>
      </c>
      <c r="I282" s="80" t="s">
        <v>23</v>
      </c>
      <c r="J282" s="80"/>
      <c r="K282" s="80"/>
      <c r="L282" s="127" t="s">
        <v>616</v>
      </c>
      <c r="M282" s="8"/>
    </row>
    <row r="283" spans="1:13">
      <c r="A283" s="83"/>
      <c r="B283" s="54" t="str">
        <f t="shared" si="8"/>
        <v>/IEA13PL/CCA13D/Consignment/AdditionalInformation</v>
      </c>
      <c r="C283" s="94" t="s">
        <v>1280</v>
      </c>
      <c r="D283" s="54" t="str">
        <f t="shared" si="9"/>
        <v>sequenceNumber</v>
      </c>
      <c r="E283" s="54"/>
      <c r="F283" s="54" t="s">
        <v>129</v>
      </c>
      <c r="G283" s="54"/>
      <c r="H283" s="56"/>
      <c r="I283" s="56" t="s">
        <v>18</v>
      </c>
      <c r="J283" s="56" t="s">
        <v>130</v>
      </c>
      <c r="K283" s="56"/>
      <c r="L283" s="91" t="s">
        <v>131</v>
      </c>
      <c r="M283" s="8"/>
    </row>
    <row r="284" spans="1:13">
      <c r="A284" s="83"/>
      <c r="B284" s="54" t="str">
        <f t="shared" si="8"/>
        <v>/IEA13PL/CCA13D/Consignment/AdditionalInformation</v>
      </c>
      <c r="C284" s="94" t="s">
        <v>1281</v>
      </c>
      <c r="D284" s="54" t="str">
        <f t="shared" si="9"/>
        <v>code</v>
      </c>
      <c r="E284" s="54"/>
      <c r="F284" s="54" t="s">
        <v>647</v>
      </c>
      <c r="G284" s="54"/>
      <c r="H284" s="56"/>
      <c r="I284" s="56" t="s">
        <v>18</v>
      </c>
      <c r="J284" s="56" t="s">
        <v>648</v>
      </c>
      <c r="K284" s="56" t="s">
        <v>649</v>
      </c>
      <c r="L284" s="91" t="s">
        <v>650</v>
      </c>
      <c r="M284" s="8"/>
    </row>
    <row r="285" spans="1:13">
      <c r="A285" s="83"/>
      <c r="B285" s="54" t="str">
        <f t="shared" si="8"/>
        <v>/IEA13PL/CCA13D/Consignment/AdditionalInformation</v>
      </c>
      <c r="C285" s="94" t="s">
        <v>1282</v>
      </c>
      <c r="D285" s="54" t="str">
        <f t="shared" si="9"/>
        <v>text</v>
      </c>
      <c r="E285" s="54"/>
      <c r="F285" s="54" t="s">
        <v>652</v>
      </c>
      <c r="G285" s="54"/>
      <c r="H285" s="56"/>
      <c r="I285" s="56" t="s">
        <v>28</v>
      </c>
      <c r="J285" s="56" t="s">
        <v>653</v>
      </c>
      <c r="K285" s="56"/>
      <c r="L285" s="91" t="s">
        <v>654</v>
      </c>
      <c r="M285" s="8"/>
    </row>
    <row r="286" spans="1:13">
      <c r="A286" s="106" t="s">
        <v>15</v>
      </c>
      <c r="B286" s="72" t="str">
        <f t="shared" si="8"/>
        <v>/IEA13PL/CCA13D/Consignment</v>
      </c>
      <c r="C286" s="89" t="s">
        <v>1283</v>
      </c>
      <c r="D286" s="78" t="str">
        <f t="shared" si="9"/>
        <v>TransportCharges</v>
      </c>
      <c r="E286" s="78"/>
      <c r="F286" s="70" t="s">
        <v>656</v>
      </c>
      <c r="G286" s="70"/>
      <c r="H286" s="80" t="s">
        <v>27</v>
      </c>
      <c r="I286" s="80" t="s">
        <v>28</v>
      </c>
      <c r="J286" s="80"/>
      <c r="K286" s="80"/>
      <c r="L286" s="127" t="s">
        <v>3816</v>
      </c>
    </row>
    <row r="287" spans="1:13">
      <c r="A287" s="83"/>
      <c r="B287" s="54" t="str">
        <f t="shared" si="8"/>
        <v>/IEA13PL/CCA13D/Consignment/TransportCharges</v>
      </c>
      <c r="C287" s="94" t="s">
        <v>1284</v>
      </c>
      <c r="D287" s="54" t="str">
        <f t="shared" si="9"/>
        <v>methodOfPayment</v>
      </c>
      <c r="E287" s="54"/>
      <c r="F287" s="54" t="s">
        <v>660</v>
      </c>
      <c r="G287" s="54"/>
      <c r="H287" s="56"/>
      <c r="I287" s="56" t="s">
        <v>18</v>
      </c>
      <c r="J287" s="56" t="s">
        <v>93</v>
      </c>
      <c r="K287" s="56" t="s">
        <v>661</v>
      </c>
      <c r="L287" s="91"/>
      <c r="M287" s="8"/>
    </row>
    <row r="288" spans="1:13">
      <c r="A288" s="106" t="s">
        <v>15</v>
      </c>
      <c r="B288" s="72" t="str">
        <f t="shared" si="8"/>
        <v>/IEA13PL/CCA13D/Consignment</v>
      </c>
      <c r="C288" s="89" t="s">
        <v>1285</v>
      </c>
      <c r="D288" s="78" t="str">
        <f t="shared" si="9"/>
        <v>HouseConsignment</v>
      </c>
      <c r="E288" s="78"/>
      <c r="F288" s="70" t="s">
        <v>663</v>
      </c>
      <c r="G288" s="70"/>
      <c r="H288" s="80" t="s">
        <v>664</v>
      </c>
      <c r="I288" s="80" t="s">
        <v>18</v>
      </c>
      <c r="J288" s="80"/>
      <c r="K288" s="80"/>
      <c r="L288" s="127"/>
      <c r="M288" s="8"/>
    </row>
    <row r="289" spans="1:13">
      <c r="A289" s="83"/>
      <c r="B289" s="54" t="str">
        <f t="shared" si="8"/>
        <v>/IEA13PL/CCA13D/Consignment/HouseConsignment</v>
      </c>
      <c r="C289" s="94" t="s">
        <v>1286</v>
      </c>
      <c r="D289" s="54" t="str">
        <f t="shared" si="9"/>
        <v>sequenceNumber</v>
      </c>
      <c r="E289" s="54"/>
      <c r="F289" s="54" t="s">
        <v>129</v>
      </c>
      <c r="G289" s="54"/>
      <c r="H289" s="56"/>
      <c r="I289" s="56" t="s">
        <v>18</v>
      </c>
      <c r="J289" s="56" t="s">
        <v>130</v>
      </c>
      <c r="K289" s="56"/>
      <c r="L289" s="91" t="s">
        <v>131</v>
      </c>
      <c r="M289" s="8"/>
    </row>
    <row r="290" spans="1:13">
      <c r="A290" s="83"/>
      <c r="B290" s="54" t="str">
        <f t="shared" si="8"/>
        <v>/IEA13PL/CCA13D/Consignment/HouseConsignment</v>
      </c>
      <c r="C290" s="94" t="s">
        <v>1287</v>
      </c>
      <c r="D290" s="54" t="str">
        <f t="shared" si="9"/>
        <v>countryOfDispatch</v>
      </c>
      <c r="E290" s="54"/>
      <c r="F290" s="54" t="s">
        <v>301</v>
      </c>
      <c r="G290" s="54"/>
      <c r="H290" s="56"/>
      <c r="I290" s="56" t="s">
        <v>28</v>
      </c>
      <c r="J290" s="56" t="s">
        <v>116</v>
      </c>
      <c r="K290" s="56" t="s">
        <v>260</v>
      </c>
      <c r="L290" s="91" t="s">
        <v>667</v>
      </c>
      <c r="M290" s="8"/>
    </row>
    <row r="291" spans="1:13" ht="30">
      <c r="A291" s="83"/>
      <c r="B291" s="54" t="str">
        <f t="shared" si="8"/>
        <v>/IEA13PL/CCA13D/Consignment/HouseConsignment</v>
      </c>
      <c r="C291" s="94" t="s">
        <v>1288</v>
      </c>
      <c r="D291" s="54" t="str">
        <f t="shared" si="9"/>
        <v>countryOfDestination</v>
      </c>
      <c r="E291" s="54"/>
      <c r="F291" s="54" t="s">
        <v>304</v>
      </c>
      <c r="G291" s="54"/>
      <c r="H291" s="56"/>
      <c r="I291" s="56" t="s">
        <v>28</v>
      </c>
      <c r="J291" s="56" t="s">
        <v>116</v>
      </c>
      <c r="K291" s="56" t="s">
        <v>260</v>
      </c>
      <c r="L291" s="91" t="s">
        <v>669</v>
      </c>
      <c r="M291" s="7"/>
    </row>
    <row r="292" spans="1:13">
      <c r="A292" s="83"/>
      <c r="B292" s="54" t="str">
        <f t="shared" si="8"/>
        <v>/IEA13PL/CCA13D/Consignment/HouseConsignment</v>
      </c>
      <c r="C292" s="94" t="s">
        <v>1289</v>
      </c>
      <c r="D292" s="54" t="str">
        <f t="shared" si="9"/>
        <v>grossMass</v>
      </c>
      <c r="E292" s="54"/>
      <c r="F292" s="54" t="s">
        <v>672</v>
      </c>
      <c r="G292" s="54"/>
      <c r="H292" s="56"/>
      <c r="I292" s="56" t="s">
        <v>18</v>
      </c>
      <c r="J292" s="56" t="s">
        <v>317</v>
      </c>
      <c r="K292" s="56"/>
      <c r="L292" s="91" t="s">
        <v>673</v>
      </c>
      <c r="M292" s="8"/>
    </row>
    <row r="293" spans="1:13">
      <c r="A293" s="83"/>
      <c r="B293" s="54" t="str">
        <f t="shared" si="8"/>
        <v>/IEA13PL/CCA13D/Consignment/HouseConsignment</v>
      </c>
      <c r="C293" s="94" t="s">
        <v>1290</v>
      </c>
      <c r="D293" s="54" t="str">
        <f t="shared" si="9"/>
        <v>referenceNumberUCR</v>
      </c>
      <c r="E293" s="54"/>
      <c r="F293" s="54" t="s">
        <v>556</v>
      </c>
      <c r="G293" s="54"/>
      <c r="H293" s="56"/>
      <c r="I293" s="56" t="s">
        <v>28</v>
      </c>
      <c r="J293" s="56" t="s">
        <v>58</v>
      </c>
      <c r="K293" s="56"/>
      <c r="L293" s="91" t="s">
        <v>675</v>
      </c>
      <c r="M293" s="8"/>
    </row>
    <row r="294" spans="1:13">
      <c r="A294" s="106" t="s">
        <v>15</v>
      </c>
      <c r="B294" s="72" t="str">
        <f t="shared" si="8"/>
        <v>/IEA13PL/CCA13D/Consignment/HouseConsignment</v>
      </c>
      <c r="C294" s="89" t="s">
        <v>1291</v>
      </c>
      <c r="D294" s="78" t="str">
        <f t="shared" si="9"/>
        <v>Consignor</v>
      </c>
      <c r="E294" s="78"/>
      <c r="F294" s="70" t="s">
        <v>677</v>
      </c>
      <c r="G294" s="70"/>
      <c r="H294" s="80" t="s">
        <v>27</v>
      </c>
      <c r="I294" s="80" t="s">
        <v>28</v>
      </c>
      <c r="J294" s="80"/>
      <c r="K294" s="80"/>
      <c r="L294" s="127" t="s">
        <v>678</v>
      </c>
      <c r="M294" s="11"/>
    </row>
    <row r="295" spans="1:13">
      <c r="A295" s="83"/>
      <c r="B295" s="54" t="str">
        <f t="shared" si="8"/>
        <v>/IEA13PL/CCA13D/Consignment/HouseConsignment/Consignor</v>
      </c>
      <c r="C295" s="94" t="s">
        <v>1292</v>
      </c>
      <c r="D295" s="54" t="str">
        <f t="shared" si="9"/>
        <v>identificationNumber</v>
      </c>
      <c r="E295" s="54"/>
      <c r="F295" s="54" t="s">
        <v>236</v>
      </c>
      <c r="G295" s="54"/>
      <c r="H295" s="56"/>
      <c r="I295" s="56" t="s">
        <v>23</v>
      </c>
      <c r="J295" s="56" t="s">
        <v>178</v>
      </c>
      <c r="K295" s="56"/>
      <c r="L295" s="91" t="s">
        <v>355</v>
      </c>
      <c r="M295" s="8"/>
    </row>
    <row r="296" spans="1:13">
      <c r="A296" s="83"/>
      <c r="B296" s="54" t="str">
        <f t="shared" si="8"/>
        <v>/IEA13PL/CCA13D/Consignment/HouseConsignment/Consignor</v>
      </c>
      <c r="C296" s="94" t="s">
        <v>1293</v>
      </c>
      <c r="D296" s="54" t="str">
        <f t="shared" si="9"/>
        <v>name</v>
      </c>
      <c r="E296" s="54"/>
      <c r="F296" s="54" t="s">
        <v>329</v>
      </c>
      <c r="G296" s="54"/>
      <c r="H296" s="56"/>
      <c r="I296" s="56" t="s">
        <v>28</v>
      </c>
      <c r="J296" s="56" t="s">
        <v>184</v>
      </c>
      <c r="K296" s="56"/>
      <c r="L296" s="91" t="s">
        <v>185</v>
      </c>
      <c r="M296" s="8"/>
    </row>
    <row r="297" spans="1:13">
      <c r="A297" s="83"/>
      <c r="B297" s="54" t="str">
        <f t="shared" si="8"/>
        <v>/IEA13PL/CCA13D/Consignment/HouseConsignment/Consignor</v>
      </c>
      <c r="C297" s="94" t="s">
        <v>1294</v>
      </c>
      <c r="D297" s="54" t="str">
        <f t="shared" si="9"/>
        <v>typeOfPerson</v>
      </c>
      <c r="E297" s="54"/>
      <c r="F297" s="54" t="s">
        <v>358</v>
      </c>
      <c r="G297" s="54"/>
      <c r="H297" s="56"/>
      <c r="I297" s="56" t="s">
        <v>28</v>
      </c>
      <c r="J297" s="56" t="s">
        <v>103</v>
      </c>
      <c r="K297" s="56" t="s">
        <v>359</v>
      </c>
      <c r="L297" s="91" t="s">
        <v>1133</v>
      </c>
      <c r="M297" s="8"/>
    </row>
    <row r="298" spans="1:13">
      <c r="A298" s="106" t="s">
        <v>15</v>
      </c>
      <c r="B298" s="72" t="str">
        <f t="shared" si="8"/>
        <v>/IEA13PL/CCA13D/Consignment/HouseConsignment/Consignor</v>
      </c>
      <c r="C298" s="89" t="s">
        <v>1295</v>
      </c>
      <c r="D298" s="78" t="str">
        <f t="shared" si="9"/>
        <v>SafetyAndSecurityIdentificationNumber</v>
      </c>
      <c r="E298" s="78"/>
      <c r="F298" s="70" t="s">
        <v>684</v>
      </c>
      <c r="G298" s="70"/>
      <c r="H298" s="80" t="s">
        <v>27</v>
      </c>
      <c r="I298" s="80" t="s">
        <v>28</v>
      </c>
      <c r="J298" s="80"/>
      <c r="K298" s="80"/>
      <c r="L298" s="127" t="s">
        <v>3811</v>
      </c>
      <c r="M298" s="8"/>
    </row>
    <row r="299" spans="1:13">
      <c r="A299" s="83"/>
      <c r="B299" s="54" t="str">
        <f t="shared" si="8"/>
        <v>/IEA13PL/CCA13D/Consignment/HouseConsignment/Consignor/SafetyAndSecurityIdentificationNumber</v>
      </c>
      <c r="C299" s="94" t="s">
        <v>1296</v>
      </c>
      <c r="D299" s="54" t="str">
        <f t="shared" si="9"/>
        <v>identificationNumber</v>
      </c>
      <c r="E299" s="54"/>
      <c r="F299" s="54" t="s">
        <v>247</v>
      </c>
      <c r="G299" s="54"/>
      <c r="H299" s="56"/>
      <c r="I299" s="56" t="s">
        <v>18</v>
      </c>
      <c r="J299" s="56" t="s">
        <v>178</v>
      </c>
      <c r="K299" s="56"/>
      <c r="L299" s="91" t="s">
        <v>364</v>
      </c>
      <c r="M299" s="8"/>
    </row>
    <row r="300" spans="1:13">
      <c r="A300" s="83"/>
      <c r="B300" s="54" t="str">
        <f t="shared" si="8"/>
        <v>/IEA13PL/CCA13D/Consignment/HouseConsignment/Consignor/SafetyAndSecurityIdentificationNumber</v>
      </c>
      <c r="C300" s="94" t="s">
        <v>1297</v>
      </c>
      <c r="D300" s="54" t="str">
        <f t="shared" si="9"/>
        <v>country</v>
      </c>
      <c r="E300" s="54"/>
      <c r="F300" s="54" t="s">
        <v>250</v>
      </c>
      <c r="G300" s="54"/>
      <c r="H300" s="56"/>
      <c r="I300" s="56" t="s">
        <v>18</v>
      </c>
      <c r="J300" s="56" t="s">
        <v>116</v>
      </c>
      <c r="K300" s="56" t="s">
        <v>195</v>
      </c>
      <c r="L300" s="91"/>
      <c r="M300" s="8"/>
    </row>
    <row r="301" spans="1:13">
      <c r="A301" s="106" t="s">
        <v>15</v>
      </c>
      <c r="B301" s="72" t="str">
        <f t="shared" si="8"/>
        <v>/IEA13PL/CCA13D/Consignment/HouseConsignment/Consignor</v>
      </c>
      <c r="C301" s="89" t="s">
        <v>1298</v>
      </c>
      <c r="D301" s="78" t="str">
        <f t="shared" si="9"/>
        <v>Address</v>
      </c>
      <c r="E301" s="78"/>
      <c r="F301" s="70" t="s">
        <v>688</v>
      </c>
      <c r="G301" s="70"/>
      <c r="H301" s="80" t="s">
        <v>27</v>
      </c>
      <c r="I301" s="80" t="s">
        <v>28</v>
      </c>
      <c r="J301" s="80"/>
      <c r="K301" s="80"/>
      <c r="L301" s="127" t="s">
        <v>185</v>
      </c>
    </row>
    <row r="302" spans="1:13">
      <c r="A302" s="83"/>
      <c r="B302" s="54" t="str">
        <f t="shared" si="8"/>
        <v>/IEA13PL/CCA13D/Consignment/HouseConsignment/Consignor/Address</v>
      </c>
      <c r="C302" s="94" t="s">
        <v>1299</v>
      </c>
      <c r="D302" s="54" t="str">
        <f t="shared" si="9"/>
        <v>streetAndNumber</v>
      </c>
      <c r="E302" s="54"/>
      <c r="F302" s="54" t="s">
        <v>199</v>
      </c>
      <c r="G302" s="54"/>
      <c r="H302" s="56"/>
      <c r="I302" s="56" t="s">
        <v>28</v>
      </c>
      <c r="J302" s="56" t="s">
        <v>184</v>
      </c>
      <c r="K302" s="56"/>
      <c r="L302" s="91" t="s">
        <v>200</v>
      </c>
      <c r="M302" s="8"/>
    </row>
    <row r="303" spans="1:13">
      <c r="A303" s="83"/>
      <c r="B303" s="54" t="str">
        <f t="shared" si="8"/>
        <v>/IEA13PL/CCA13D/Consignment/HouseConsignment/Consignor/Address</v>
      </c>
      <c r="C303" s="94" t="s">
        <v>1300</v>
      </c>
      <c r="D303" s="54" t="str">
        <f t="shared" si="9"/>
        <v>street</v>
      </c>
      <c r="E303" s="54"/>
      <c r="F303" s="54" t="s">
        <v>202</v>
      </c>
      <c r="G303" s="54"/>
      <c r="H303" s="56"/>
      <c r="I303" s="56" t="s">
        <v>28</v>
      </c>
      <c r="J303" s="56" t="s">
        <v>184</v>
      </c>
      <c r="K303" s="56"/>
      <c r="L303" s="91" t="s">
        <v>203</v>
      </c>
      <c r="M303" s="8"/>
    </row>
    <row r="304" spans="1:13">
      <c r="A304" s="83"/>
      <c r="B304" s="54" t="str">
        <f t="shared" si="8"/>
        <v>/IEA13PL/CCA13D/Consignment/HouseConsignment/Consignor/Address</v>
      </c>
      <c r="C304" s="94" t="s">
        <v>1301</v>
      </c>
      <c r="D304" s="54" t="str">
        <f t="shared" si="9"/>
        <v>streetAdditionalLine</v>
      </c>
      <c r="E304" s="54"/>
      <c r="F304" s="54" t="s">
        <v>205</v>
      </c>
      <c r="G304" s="54"/>
      <c r="H304" s="56"/>
      <c r="I304" s="56" t="s">
        <v>28</v>
      </c>
      <c r="J304" s="56" t="s">
        <v>184</v>
      </c>
      <c r="K304" s="56"/>
      <c r="L304" s="91" t="s">
        <v>206</v>
      </c>
      <c r="M304" s="8"/>
    </row>
    <row r="305" spans="1:13">
      <c r="A305" s="83"/>
      <c r="B305" s="54" t="str">
        <f t="shared" si="8"/>
        <v>/IEA13PL/CCA13D/Consignment/HouseConsignment/Consignor/Address</v>
      </c>
      <c r="C305" s="94" t="s">
        <v>1302</v>
      </c>
      <c r="D305" s="54" t="str">
        <f t="shared" si="9"/>
        <v>number</v>
      </c>
      <c r="E305" s="54"/>
      <c r="F305" s="54" t="s">
        <v>208</v>
      </c>
      <c r="G305" s="54"/>
      <c r="H305" s="56"/>
      <c r="I305" s="56" t="s">
        <v>28</v>
      </c>
      <c r="J305" s="56" t="s">
        <v>58</v>
      </c>
      <c r="K305" s="56"/>
      <c r="L305" s="91" t="s">
        <v>209</v>
      </c>
      <c r="M305" s="8"/>
    </row>
    <row r="306" spans="1:13">
      <c r="A306" s="83"/>
      <c r="B306" s="54" t="str">
        <f t="shared" si="8"/>
        <v>/IEA13PL/CCA13D/Consignment/HouseConsignment/Consignor/Address</v>
      </c>
      <c r="C306" s="94" t="s">
        <v>1303</v>
      </c>
      <c r="D306" s="54" t="str">
        <f t="shared" si="9"/>
        <v>postcode</v>
      </c>
      <c r="E306" s="54"/>
      <c r="F306" s="54" t="s">
        <v>211</v>
      </c>
      <c r="G306" s="54"/>
      <c r="H306" s="56"/>
      <c r="I306" s="56" t="s">
        <v>28</v>
      </c>
      <c r="J306" s="56" t="s">
        <v>178</v>
      </c>
      <c r="K306" s="56"/>
      <c r="L306" s="91" t="s">
        <v>212</v>
      </c>
      <c r="M306" s="8"/>
    </row>
    <row r="307" spans="1:13">
      <c r="A307" s="83"/>
      <c r="B307" s="54" t="str">
        <f t="shared" si="8"/>
        <v>/IEA13PL/CCA13D/Consignment/HouseConsignment/Consignor/Address</v>
      </c>
      <c r="C307" s="94" t="s">
        <v>1304</v>
      </c>
      <c r="D307" s="54" t="str">
        <f t="shared" si="9"/>
        <v>city</v>
      </c>
      <c r="E307" s="54"/>
      <c r="F307" s="54" t="s">
        <v>215</v>
      </c>
      <c r="G307" s="54"/>
      <c r="H307" s="56"/>
      <c r="I307" s="56" t="s">
        <v>18</v>
      </c>
      <c r="J307" s="56" t="s">
        <v>58</v>
      </c>
      <c r="K307" s="56"/>
      <c r="L307" s="91"/>
      <c r="M307" s="8"/>
    </row>
    <row r="308" spans="1:13">
      <c r="A308" s="83"/>
      <c r="B308" s="54" t="str">
        <f t="shared" si="8"/>
        <v>/IEA13PL/CCA13D/Consignment/HouseConsignment/Consignor/Address</v>
      </c>
      <c r="C308" s="94" t="s">
        <v>1305</v>
      </c>
      <c r="D308" s="54" t="str">
        <f t="shared" si="9"/>
        <v>country</v>
      </c>
      <c r="E308" s="54"/>
      <c r="F308" s="54" t="s">
        <v>194</v>
      </c>
      <c r="G308" s="54"/>
      <c r="H308" s="56"/>
      <c r="I308" s="56" t="s">
        <v>18</v>
      </c>
      <c r="J308" s="56" t="s">
        <v>116</v>
      </c>
      <c r="K308" s="56" t="s">
        <v>195</v>
      </c>
      <c r="L308" s="91"/>
      <c r="M308" s="8"/>
    </row>
    <row r="309" spans="1:13">
      <c r="A309" s="83"/>
      <c r="B309" s="54" t="str">
        <f t="shared" si="8"/>
        <v>/IEA13PL/CCA13D/Consignment/HouseConsignment/Consignor/Address</v>
      </c>
      <c r="C309" s="94" t="s">
        <v>1306</v>
      </c>
      <c r="D309" s="54" t="str">
        <f t="shared" si="9"/>
        <v>subDivision</v>
      </c>
      <c r="E309" s="54"/>
      <c r="F309" s="54"/>
      <c r="G309" s="54"/>
      <c r="H309" s="56"/>
      <c r="I309" s="56" t="s">
        <v>28</v>
      </c>
      <c r="J309" s="56" t="s">
        <v>58</v>
      </c>
      <c r="K309" s="56"/>
      <c r="L309" s="91" t="s">
        <v>218</v>
      </c>
      <c r="M309" s="8"/>
    </row>
    <row r="310" spans="1:13">
      <c r="A310" s="83"/>
      <c r="B310" s="54" t="str">
        <f t="shared" si="8"/>
        <v>/IEA13PL/CCA13D/Consignment/HouseConsignment/Consignor/Address</v>
      </c>
      <c r="C310" s="94" t="s">
        <v>1307</v>
      </c>
      <c r="D310" s="54" t="str">
        <f t="shared" si="9"/>
        <v>POBox</v>
      </c>
      <c r="E310" s="54"/>
      <c r="F310" s="54" t="s">
        <v>220</v>
      </c>
      <c r="G310" s="54"/>
      <c r="H310" s="56"/>
      <c r="I310" s="56" t="s">
        <v>28</v>
      </c>
      <c r="J310" s="56" t="s">
        <v>184</v>
      </c>
      <c r="K310" s="56"/>
      <c r="L310" s="91" t="s">
        <v>221</v>
      </c>
      <c r="M310" s="8"/>
    </row>
    <row r="311" spans="1:13">
      <c r="A311" s="106" t="s">
        <v>15</v>
      </c>
      <c r="B311" s="72" t="str">
        <f t="shared" si="8"/>
        <v>/IEA13PL/CCA13D/Consignment/HouseConsignment/Consignor</v>
      </c>
      <c r="C311" s="89" t="s">
        <v>1308</v>
      </c>
      <c r="D311" s="78" t="str">
        <f t="shared" si="9"/>
        <v>ContactPerson</v>
      </c>
      <c r="E311" s="78"/>
      <c r="F311" s="70" t="s">
        <v>699</v>
      </c>
      <c r="G311" s="70"/>
      <c r="H311" s="80" t="s">
        <v>27</v>
      </c>
      <c r="I311" s="80" t="s">
        <v>28</v>
      </c>
      <c r="J311" s="80"/>
      <c r="K311" s="80"/>
      <c r="L311" s="170" t="s">
        <v>3810</v>
      </c>
      <c r="M311" s="8"/>
    </row>
    <row r="312" spans="1:13">
      <c r="A312" s="83"/>
      <c r="B312" s="54" t="str">
        <f t="shared" si="8"/>
        <v>/IEA13PL/CCA13D/Consignment/HouseConsignment/Consignor/ContactPerson</v>
      </c>
      <c r="C312" s="94" t="s">
        <v>1309</v>
      </c>
      <c r="D312" s="54" t="str">
        <f t="shared" si="9"/>
        <v>name</v>
      </c>
      <c r="E312" s="54"/>
      <c r="F312" s="54" t="s">
        <v>225</v>
      </c>
      <c r="G312" s="54"/>
      <c r="H312" s="56"/>
      <c r="I312" s="56" t="s">
        <v>18</v>
      </c>
      <c r="J312" s="56" t="s">
        <v>184</v>
      </c>
      <c r="K312" s="56"/>
      <c r="L312" s="91"/>
      <c r="M312" s="8"/>
    </row>
    <row r="313" spans="1:13">
      <c r="A313" s="83"/>
      <c r="B313" s="54" t="str">
        <f t="shared" si="8"/>
        <v>/IEA13PL/CCA13D/Consignment/HouseConsignment/Consignor/ContactPerson</v>
      </c>
      <c r="C313" s="94" t="s">
        <v>1310</v>
      </c>
      <c r="D313" s="54" t="str">
        <f t="shared" si="9"/>
        <v>phoneNumber</v>
      </c>
      <c r="E313" s="54"/>
      <c r="F313" s="54" t="s">
        <v>227</v>
      </c>
      <c r="G313" s="54"/>
      <c r="H313" s="56"/>
      <c r="I313" s="56" t="s">
        <v>18</v>
      </c>
      <c r="J313" s="56" t="s">
        <v>58</v>
      </c>
      <c r="K313" s="56"/>
      <c r="L313" s="91" t="s">
        <v>228</v>
      </c>
      <c r="M313" s="8"/>
    </row>
    <row r="314" spans="1:13">
      <c r="A314" s="83"/>
      <c r="B314" s="54" t="str">
        <f t="shared" si="8"/>
        <v>/IEA13PL/CCA13D/Consignment/HouseConsignment/Consignor/ContactPerson</v>
      </c>
      <c r="C314" s="94" t="s">
        <v>1311</v>
      </c>
      <c r="D314" s="54" t="str">
        <f t="shared" si="9"/>
        <v>eMailAddress</v>
      </c>
      <c r="E314" s="54"/>
      <c r="F314" s="54" t="s">
        <v>230</v>
      </c>
      <c r="G314" s="54"/>
      <c r="H314" s="56"/>
      <c r="I314" s="56" t="s">
        <v>23</v>
      </c>
      <c r="J314" s="56" t="s">
        <v>231</v>
      </c>
      <c r="K314" s="56"/>
      <c r="L314" s="91" t="s">
        <v>70</v>
      </c>
      <c r="M314" s="8"/>
    </row>
    <row r="315" spans="1:13">
      <c r="A315" s="106" t="s">
        <v>15</v>
      </c>
      <c r="B315" s="72" t="str">
        <f t="shared" si="8"/>
        <v>/IEA13PL/CCA13D/Consignment/HouseConsignment</v>
      </c>
      <c r="C315" s="89" t="s">
        <v>1312</v>
      </c>
      <c r="D315" s="78" t="str">
        <f t="shared" si="9"/>
        <v>Consignee</v>
      </c>
      <c r="E315" s="78"/>
      <c r="F315" s="70" t="s">
        <v>704</v>
      </c>
      <c r="G315" s="70"/>
      <c r="H315" s="80" t="s">
        <v>27</v>
      </c>
      <c r="I315" s="80" t="s">
        <v>28</v>
      </c>
      <c r="J315" s="80"/>
      <c r="K315" s="80"/>
      <c r="L315" s="127" t="s">
        <v>705</v>
      </c>
      <c r="M315" s="8"/>
    </row>
    <row r="316" spans="1:13">
      <c r="A316" s="83"/>
      <c r="B316" s="54" t="str">
        <f t="shared" si="8"/>
        <v>/IEA13PL/CCA13D/Consignment/HouseConsignment/Consignee</v>
      </c>
      <c r="C316" s="94" t="s">
        <v>1313</v>
      </c>
      <c r="D316" s="54" t="str">
        <f t="shared" si="9"/>
        <v>identificationNumber</v>
      </c>
      <c r="E316" s="54"/>
      <c r="F316" s="54" t="s">
        <v>236</v>
      </c>
      <c r="G316" s="54"/>
      <c r="H316" s="56"/>
      <c r="I316" s="56" t="s">
        <v>23</v>
      </c>
      <c r="J316" s="56" t="s">
        <v>178</v>
      </c>
      <c r="K316" s="56"/>
      <c r="L316" s="91" t="s">
        <v>386</v>
      </c>
      <c r="M316" s="8"/>
    </row>
    <row r="317" spans="1:13">
      <c r="A317" s="83"/>
      <c r="B317" s="54" t="str">
        <f t="shared" si="8"/>
        <v>/IEA13PL/CCA13D/Consignment/HouseConsignment/Consignee</v>
      </c>
      <c r="C317" s="94" t="s">
        <v>1314</v>
      </c>
      <c r="D317" s="54" t="str">
        <f t="shared" si="9"/>
        <v>name</v>
      </c>
      <c r="E317" s="54"/>
      <c r="F317" s="54" t="s">
        <v>329</v>
      </c>
      <c r="G317" s="54"/>
      <c r="H317" s="56"/>
      <c r="I317" s="56" t="s">
        <v>28</v>
      </c>
      <c r="J317" s="56" t="s">
        <v>184</v>
      </c>
      <c r="K317" s="56"/>
      <c r="L317" s="91" t="s">
        <v>185</v>
      </c>
      <c r="M317" s="7"/>
    </row>
    <row r="318" spans="1:13">
      <c r="A318" s="83"/>
      <c r="B318" s="54" t="str">
        <f t="shared" si="8"/>
        <v>/IEA13PL/CCA13D/Consignment/HouseConsignment/Consignee</v>
      </c>
      <c r="C318" s="94" t="s">
        <v>1315</v>
      </c>
      <c r="D318" s="54" t="str">
        <f t="shared" si="9"/>
        <v>typeOfPerson</v>
      </c>
      <c r="E318" s="54"/>
      <c r="F318" s="54" t="s">
        <v>358</v>
      </c>
      <c r="G318" s="54"/>
      <c r="H318" s="56"/>
      <c r="I318" s="56" t="s">
        <v>28</v>
      </c>
      <c r="J318" s="56" t="s">
        <v>103</v>
      </c>
      <c r="K318" s="56" t="s">
        <v>359</v>
      </c>
      <c r="L318" s="91" t="s">
        <v>1133</v>
      </c>
      <c r="M318" s="8"/>
    </row>
    <row r="319" spans="1:13">
      <c r="A319" s="106" t="s">
        <v>15</v>
      </c>
      <c r="B319" s="72" t="str">
        <f t="shared" si="8"/>
        <v>/IEA13PL/CCA13D/Consignment/HouseConsignment/Consignee</v>
      </c>
      <c r="C319" s="89" t="s">
        <v>1316</v>
      </c>
      <c r="D319" s="78" t="str">
        <f t="shared" si="9"/>
        <v>SafetyAndSecurityIdentificationNumber</v>
      </c>
      <c r="E319" s="78"/>
      <c r="F319" s="70" t="s">
        <v>711</v>
      </c>
      <c r="G319" s="70"/>
      <c r="H319" s="80" t="s">
        <v>27</v>
      </c>
      <c r="I319" s="80" t="s">
        <v>28</v>
      </c>
      <c r="J319" s="80"/>
      <c r="K319" s="80"/>
      <c r="L319" s="127" t="s">
        <v>3811</v>
      </c>
      <c r="M319" s="8"/>
    </row>
    <row r="320" spans="1:13">
      <c r="A320" s="83"/>
      <c r="B320" s="54" t="str">
        <f t="shared" si="8"/>
        <v>/IEA13PL/CCA13D/Consignment/HouseConsignment/Consignee/SafetyAndSecurityIdentificationNumber</v>
      </c>
      <c r="C320" s="94" t="s">
        <v>1317</v>
      </c>
      <c r="D320" s="54" t="str">
        <f t="shared" si="9"/>
        <v>identificationNumber</v>
      </c>
      <c r="E320" s="54"/>
      <c r="F320" s="54" t="s">
        <v>247</v>
      </c>
      <c r="G320" s="54"/>
      <c r="H320" s="56"/>
      <c r="I320" s="56" t="s">
        <v>18</v>
      </c>
      <c r="J320" s="56" t="s">
        <v>178</v>
      </c>
      <c r="K320" s="56"/>
      <c r="L320" s="91" t="s">
        <v>364</v>
      </c>
      <c r="M320" s="8"/>
    </row>
    <row r="321" spans="1:13">
      <c r="A321" s="83"/>
      <c r="B321" s="54" t="str">
        <f t="shared" si="8"/>
        <v>/IEA13PL/CCA13D/Consignment/HouseConsignment/Consignee/SafetyAndSecurityIdentificationNumber</v>
      </c>
      <c r="C321" s="94" t="s">
        <v>1318</v>
      </c>
      <c r="D321" s="54" t="str">
        <f t="shared" si="9"/>
        <v>country</v>
      </c>
      <c r="E321" s="54"/>
      <c r="F321" s="54" t="s">
        <v>250</v>
      </c>
      <c r="G321" s="54"/>
      <c r="H321" s="56"/>
      <c r="I321" s="56" t="s">
        <v>18</v>
      </c>
      <c r="J321" s="56" t="s">
        <v>116</v>
      </c>
      <c r="K321" s="56" t="s">
        <v>195</v>
      </c>
      <c r="L321" s="91"/>
      <c r="M321" s="8"/>
    </row>
    <row r="322" spans="1:13">
      <c r="A322" s="106" t="s">
        <v>15</v>
      </c>
      <c r="B322" s="72" t="str">
        <f t="shared" si="8"/>
        <v>/IEA13PL/CCA13D/Consignment/HouseConsignment/Consignee</v>
      </c>
      <c r="C322" s="89" t="s">
        <v>1319</v>
      </c>
      <c r="D322" s="78" t="str">
        <f t="shared" si="9"/>
        <v>Address</v>
      </c>
      <c r="E322" s="78"/>
      <c r="F322" s="70" t="s">
        <v>715</v>
      </c>
      <c r="G322" s="70"/>
      <c r="H322" s="80" t="s">
        <v>27</v>
      </c>
      <c r="I322" s="80" t="s">
        <v>28</v>
      </c>
      <c r="J322" s="80"/>
      <c r="K322" s="80"/>
      <c r="L322" s="127" t="s">
        <v>185</v>
      </c>
    </row>
    <row r="323" spans="1:13">
      <c r="A323" s="83"/>
      <c r="B323" s="54" t="str">
        <f t="shared" ref="B323:B386" si="10">MID(C323,1,FIND("#",SUBSTITUTE(C323,"/","#",LEN(C323)-LEN(SUBSTITUTE(C323,"/",""))),1)-1)</f>
        <v>/IEA13PL/CCA13D/Consignment/HouseConsignment/Consignee/Address</v>
      </c>
      <c r="C323" s="94" t="s">
        <v>1320</v>
      </c>
      <c r="D323" s="54" t="str">
        <f t="shared" ref="D323:D386" si="11">RIGHT(C323,LEN(C323)-FIND("#",SUBSTITUTE(C323,"/","#",LEN(C323)-LEN(SUBSTITUTE(C323,"/",""))),1))</f>
        <v>streetAndNumber</v>
      </c>
      <c r="E323" s="54"/>
      <c r="F323" s="54" t="s">
        <v>199</v>
      </c>
      <c r="G323" s="54"/>
      <c r="H323" s="56"/>
      <c r="I323" s="56" t="s">
        <v>28</v>
      </c>
      <c r="J323" s="56" t="s">
        <v>184</v>
      </c>
      <c r="K323" s="56"/>
      <c r="L323" s="91" t="s">
        <v>200</v>
      </c>
      <c r="M323" s="8"/>
    </row>
    <row r="324" spans="1:13">
      <c r="A324" s="83"/>
      <c r="B324" s="54" t="str">
        <f t="shared" si="10"/>
        <v>/IEA13PL/CCA13D/Consignment/HouseConsignment/Consignee/Address</v>
      </c>
      <c r="C324" s="94" t="s">
        <v>1321</v>
      </c>
      <c r="D324" s="54" t="str">
        <f t="shared" si="11"/>
        <v>street</v>
      </c>
      <c r="E324" s="54"/>
      <c r="F324" s="54" t="s">
        <v>202</v>
      </c>
      <c r="G324" s="54"/>
      <c r="H324" s="56"/>
      <c r="I324" s="56" t="s">
        <v>28</v>
      </c>
      <c r="J324" s="56" t="s">
        <v>184</v>
      </c>
      <c r="K324" s="56"/>
      <c r="L324" s="91" t="s">
        <v>203</v>
      </c>
      <c r="M324" s="8"/>
    </row>
    <row r="325" spans="1:13">
      <c r="A325" s="83"/>
      <c r="B325" s="54" t="str">
        <f t="shared" si="10"/>
        <v>/IEA13PL/CCA13D/Consignment/HouseConsignment/Consignee/Address</v>
      </c>
      <c r="C325" s="94" t="s">
        <v>1322</v>
      </c>
      <c r="D325" s="54" t="str">
        <f t="shared" si="11"/>
        <v>streetAdditionalLine</v>
      </c>
      <c r="E325" s="54"/>
      <c r="F325" s="54" t="s">
        <v>205</v>
      </c>
      <c r="G325" s="54"/>
      <c r="H325" s="56"/>
      <c r="I325" s="56" t="s">
        <v>28</v>
      </c>
      <c r="J325" s="56" t="s">
        <v>184</v>
      </c>
      <c r="K325" s="56"/>
      <c r="L325" s="91" t="s">
        <v>206</v>
      </c>
      <c r="M325" s="8"/>
    </row>
    <row r="326" spans="1:13">
      <c r="A326" s="83"/>
      <c r="B326" s="54" t="str">
        <f t="shared" si="10"/>
        <v>/IEA13PL/CCA13D/Consignment/HouseConsignment/Consignee/Address</v>
      </c>
      <c r="C326" s="94" t="s">
        <v>1323</v>
      </c>
      <c r="D326" s="54" t="str">
        <f t="shared" si="11"/>
        <v>number</v>
      </c>
      <c r="E326" s="54"/>
      <c r="F326" s="54" t="s">
        <v>208</v>
      </c>
      <c r="G326" s="54"/>
      <c r="H326" s="56"/>
      <c r="I326" s="56" t="s">
        <v>28</v>
      </c>
      <c r="J326" s="56" t="s">
        <v>58</v>
      </c>
      <c r="K326" s="56"/>
      <c r="L326" s="91" t="s">
        <v>209</v>
      </c>
      <c r="M326" s="8"/>
    </row>
    <row r="327" spans="1:13">
      <c r="A327" s="83"/>
      <c r="B327" s="54" t="str">
        <f t="shared" si="10"/>
        <v>/IEA13PL/CCA13D/Consignment/HouseConsignment/Consignee/Address</v>
      </c>
      <c r="C327" s="94" t="s">
        <v>1324</v>
      </c>
      <c r="D327" s="54" t="str">
        <f t="shared" si="11"/>
        <v>postcode</v>
      </c>
      <c r="E327" s="54"/>
      <c r="F327" s="54" t="s">
        <v>211</v>
      </c>
      <c r="G327" s="54"/>
      <c r="H327" s="56"/>
      <c r="I327" s="56" t="s">
        <v>28</v>
      </c>
      <c r="J327" s="56" t="s">
        <v>178</v>
      </c>
      <c r="K327" s="56"/>
      <c r="L327" s="91" t="s">
        <v>212</v>
      </c>
      <c r="M327" s="8"/>
    </row>
    <row r="328" spans="1:13">
      <c r="A328" s="83"/>
      <c r="B328" s="54" t="str">
        <f t="shared" si="10"/>
        <v>/IEA13PL/CCA13D/Consignment/HouseConsignment/Consignee/Address</v>
      </c>
      <c r="C328" s="94" t="s">
        <v>1325</v>
      </c>
      <c r="D328" s="54" t="str">
        <f t="shared" si="11"/>
        <v>city</v>
      </c>
      <c r="E328" s="54"/>
      <c r="F328" s="54" t="s">
        <v>215</v>
      </c>
      <c r="G328" s="54"/>
      <c r="H328" s="56"/>
      <c r="I328" s="56" t="s">
        <v>18</v>
      </c>
      <c r="J328" s="56" t="s">
        <v>58</v>
      </c>
      <c r="K328" s="56"/>
      <c r="L328" s="91"/>
      <c r="M328" s="8"/>
    </row>
    <row r="329" spans="1:13">
      <c r="A329" s="83"/>
      <c r="B329" s="54" t="str">
        <f t="shared" si="10"/>
        <v>/IEA13PL/CCA13D/Consignment/HouseConsignment/Consignee/Address</v>
      </c>
      <c r="C329" s="94" t="s">
        <v>1326</v>
      </c>
      <c r="D329" s="54" t="str">
        <f t="shared" si="11"/>
        <v>country</v>
      </c>
      <c r="E329" s="54"/>
      <c r="F329" s="54" t="s">
        <v>194</v>
      </c>
      <c r="G329" s="54"/>
      <c r="H329" s="56"/>
      <c r="I329" s="56" t="s">
        <v>18</v>
      </c>
      <c r="J329" s="56" t="s">
        <v>116</v>
      </c>
      <c r="K329" s="56" t="s">
        <v>195</v>
      </c>
      <c r="L329" s="91"/>
      <c r="M329" s="8"/>
    </row>
    <row r="330" spans="1:13">
      <c r="A330" s="83"/>
      <c r="B330" s="54" t="str">
        <f t="shared" si="10"/>
        <v>/IEA13PL/CCA13D/Consignment/HouseConsignment/Consignee/Address</v>
      </c>
      <c r="C330" s="94" t="s">
        <v>1327</v>
      </c>
      <c r="D330" s="54" t="str">
        <f t="shared" si="11"/>
        <v>subDivision</v>
      </c>
      <c r="E330" s="54"/>
      <c r="F330" s="54"/>
      <c r="G330" s="54"/>
      <c r="H330" s="56"/>
      <c r="I330" s="56" t="s">
        <v>28</v>
      </c>
      <c r="J330" s="56" t="s">
        <v>58</v>
      </c>
      <c r="K330" s="56"/>
      <c r="L330" s="91" t="s">
        <v>218</v>
      </c>
      <c r="M330" s="8"/>
    </row>
    <row r="331" spans="1:13">
      <c r="A331" s="83"/>
      <c r="B331" s="54" t="str">
        <f t="shared" si="10"/>
        <v>/IEA13PL/CCA13D/Consignment/HouseConsignment/Consignee/Address</v>
      </c>
      <c r="C331" s="94" t="s">
        <v>1328</v>
      </c>
      <c r="D331" s="54" t="str">
        <f t="shared" si="11"/>
        <v>POBox</v>
      </c>
      <c r="E331" s="54"/>
      <c r="F331" s="54" t="s">
        <v>220</v>
      </c>
      <c r="G331" s="54"/>
      <c r="H331" s="56"/>
      <c r="I331" s="56" t="s">
        <v>28</v>
      </c>
      <c r="J331" s="56" t="s">
        <v>184</v>
      </c>
      <c r="K331" s="56"/>
      <c r="L331" s="91" t="s">
        <v>221</v>
      </c>
      <c r="M331" s="8"/>
    </row>
    <row r="332" spans="1:13">
      <c r="A332" s="106" t="s">
        <v>15</v>
      </c>
      <c r="B332" s="72" t="str">
        <f t="shared" si="10"/>
        <v>/IEA13PL/CCA13D/Consignment/HouseConsignment/Consignee</v>
      </c>
      <c r="C332" s="89" t="s">
        <v>1329</v>
      </c>
      <c r="D332" s="78" t="str">
        <f t="shared" si="11"/>
        <v>ContactPerson</v>
      </c>
      <c r="E332" s="78"/>
      <c r="F332" s="70" t="s">
        <v>726</v>
      </c>
      <c r="G332" s="70"/>
      <c r="H332" s="80" t="s">
        <v>27</v>
      </c>
      <c r="I332" s="80" t="s">
        <v>28</v>
      </c>
      <c r="J332" s="80"/>
      <c r="K332" s="80"/>
      <c r="L332" s="127" t="s">
        <v>3810</v>
      </c>
      <c r="M332" s="8"/>
    </row>
    <row r="333" spans="1:13">
      <c r="A333" s="83"/>
      <c r="B333" s="54" t="str">
        <f t="shared" si="10"/>
        <v>/IEA13PL/CCA13D/Consignment/HouseConsignment/Consignee/ContactPerson</v>
      </c>
      <c r="C333" s="94" t="s">
        <v>1330</v>
      </c>
      <c r="D333" s="54" t="str">
        <f t="shared" si="11"/>
        <v>name</v>
      </c>
      <c r="E333" s="54"/>
      <c r="F333" s="54" t="s">
        <v>225</v>
      </c>
      <c r="G333" s="54"/>
      <c r="H333" s="56"/>
      <c r="I333" s="56" t="s">
        <v>18</v>
      </c>
      <c r="J333" s="56" t="s">
        <v>184</v>
      </c>
      <c r="K333" s="56"/>
      <c r="L333" s="91"/>
      <c r="M333" s="8"/>
    </row>
    <row r="334" spans="1:13">
      <c r="A334" s="83"/>
      <c r="B334" s="54" t="str">
        <f t="shared" si="10"/>
        <v>/IEA13PL/CCA13D/Consignment/HouseConsignment/Consignee/ContactPerson</v>
      </c>
      <c r="C334" s="94" t="s">
        <v>1331</v>
      </c>
      <c r="D334" s="54" t="str">
        <f t="shared" si="11"/>
        <v>phoneNumber</v>
      </c>
      <c r="E334" s="54"/>
      <c r="F334" s="54" t="s">
        <v>227</v>
      </c>
      <c r="G334" s="54"/>
      <c r="H334" s="56"/>
      <c r="I334" s="56" t="s">
        <v>18</v>
      </c>
      <c r="J334" s="56" t="s">
        <v>58</v>
      </c>
      <c r="K334" s="56"/>
      <c r="L334" s="91" t="s">
        <v>228</v>
      </c>
      <c r="M334" s="8"/>
    </row>
    <row r="335" spans="1:13">
      <c r="A335" s="83"/>
      <c r="B335" s="54" t="str">
        <f t="shared" si="10"/>
        <v>/IEA13PL/CCA13D/Consignment/HouseConsignment/Consignee/ContactPerson</v>
      </c>
      <c r="C335" s="94" t="s">
        <v>1332</v>
      </c>
      <c r="D335" s="54" t="str">
        <f t="shared" si="11"/>
        <v>eMailAddress</v>
      </c>
      <c r="E335" s="54"/>
      <c r="F335" s="54" t="s">
        <v>230</v>
      </c>
      <c r="G335" s="54"/>
      <c r="H335" s="56"/>
      <c r="I335" s="56" t="s">
        <v>23</v>
      </c>
      <c r="J335" s="56" t="s">
        <v>231</v>
      </c>
      <c r="K335" s="56"/>
      <c r="L335" s="91" t="s">
        <v>70</v>
      </c>
      <c r="M335" s="8"/>
    </row>
    <row r="336" spans="1:13">
      <c r="A336" s="106" t="s">
        <v>15</v>
      </c>
      <c r="B336" s="72" t="str">
        <f t="shared" si="10"/>
        <v>/IEA13PL/CCA13D/Consignment/HouseConsignment</v>
      </c>
      <c r="C336" s="89" t="s">
        <v>1333</v>
      </c>
      <c r="D336" s="78" t="str">
        <f t="shared" si="11"/>
        <v>AdditionalSupplyChainActor</v>
      </c>
      <c r="E336" s="78"/>
      <c r="F336" s="70" t="s">
        <v>731</v>
      </c>
      <c r="G336" s="70"/>
      <c r="H336" s="80" t="s">
        <v>282</v>
      </c>
      <c r="I336" s="80" t="s">
        <v>23</v>
      </c>
      <c r="J336" s="80"/>
      <c r="K336" s="80"/>
      <c r="L336" s="170" t="s">
        <v>4006</v>
      </c>
    </row>
    <row r="337" spans="1:13">
      <c r="A337" s="83"/>
      <c r="B337" s="54" t="str">
        <f t="shared" si="10"/>
        <v>/IEA13PL/CCA13D/Consignment/HouseConsignment/AdditionalSupplyChainActor</v>
      </c>
      <c r="C337" s="94" t="s">
        <v>1334</v>
      </c>
      <c r="D337" s="54" t="str">
        <f t="shared" si="11"/>
        <v>sequenceNumber</v>
      </c>
      <c r="E337" s="54"/>
      <c r="F337" s="54" t="s">
        <v>129</v>
      </c>
      <c r="G337" s="54"/>
      <c r="H337" s="56"/>
      <c r="I337" s="56" t="s">
        <v>18</v>
      </c>
      <c r="J337" s="56" t="s">
        <v>130</v>
      </c>
      <c r="K337" s="56"/>
      <c r="L337" s="91" t="s">
        <v>131</v>
      </c>
      <c r="M337" s="8"/>
    </row>
    <row r="338" spans="1:13">
      <c r="A338" s="83"/>
      <c r="B338" s="54" t="str">
        <f t="shared" si="10"/>
        <v>/IEA13PL/CCA13D/Consignment/HouseConsignment/AdditionalSupplyChainActor</v>
      </c>
      <c r="C338" s="94" t="s">
        <v>1335</v>
      </c>
      <c r="D338" s="54" t="str">
        <f t="shared" si="11"/>
        <v>role</v>
      </c>
      <c r="E338" s="54"/>
      <c r="F338" s="54" t="s">
        <v>414</v>
      </c>
      <c r="G338" s="54"/>
      <c r="H338" s="56"/>
      <c r="I338" s="56" t="s">
        <v>18</v>
      </c>
      <c r="J338" s="56" t="s">
        <v>415</v>
      </c>
      <c r="K338" s="56" t="s">
        <v>416</v>
      </c>
      <c r="L338" s="91"/>
      <c r="M338" s="8"/>
    </row>
    <row r="339" spans="1:13">
      <c r="A339" s="83"/>
      <c r="B339" s="54" t="str">
        <f t="shared" si="10"/>
        <v>/IEA13PL/CCA13D/Consignment/HouseConsignment/AdditionalSupplyChainActor</v>
      </c>
      <c r="C339" s="94" t="s">
        <v>1336</v>
      </c>
      <c r="D339" s="54" t="str">
        <f t="shared" si="11"/>
        <v>identificationNumber</v>
      </c>
      <c r="E339" s="54"/>
      <c r="F339" s="54" t="s">
        <v>236</v>
      </c>
      <c r="G339" s="54"/>
      <c r="H339" s="56"/>
      <c r="I339" s="56" t="s">
        <v>18</v>
      </c>
      <c r="J339" s="56" t="s">
        <v>178</v>
      </c>
      <c r="K339" s="56"/>
      <c r="L339" s="91" t="s">
        <v>327</v>
      </c>
      <c r="M339" s="8"/>
    </row>
    <row r="340" spans="1:13">
      <c r="A340" s="106" t="s">
        <v>15</v>
      </c>
      <c r="B340" s="72" t="str">
        <f t="shared" si="10"/>
        <v>/IEA13PL/CCA13D/Consignment/HouseConsignment/AdditionalSupplyChainActor</v>
      </c>
      <c r="C340" s="89" t="s">
        <v>1337</v>
      </c>
      <c r="D340" s="78" t="str">
        <f t="shared" si="11"/>
        <v>SafetyAndSecurityIdentificationNumber</v>
      </c>
      <c r="E340" s="78"/>
      <c r="F340" s="70" t="s">
        <v>736</v>
      </c>
      <c r="G340" s="70"/>
      <c r="H340" s="80" t="s">
        <v>27</v>
      </c>
      <c r="I340" s="80" t="s">
        <v>28</v>
      </c>
      <c r="J340" s="80"/>
      <c r="K340" s="80"/>
      <c r="L340" s="127" t="s">
        <v>3811</v>
      </c>
      <c r="M340" s="8"/>
    </row>
    <row r="341" spans="1:13">
      <c r="A341" s="83"/>
      <c r="B341" s="54" t="str">
        <f t="shared" si="10"/>
        <v>/IEA13PL/CCA13D/Consignment/HouseConsignment/AdditionalSupplyChainActor/SafetyAndSecurityIdentificationNumber</v>
      </c>
      <c r="C341" s="94" t="s">
        <v>1338</v>
      </c>
      <c r="D341" s="54" t="str">
        <f t="shared" si="11"/>
        <v>identificationNumber</v>
      </c>
      <c r="E341" s="54"/>
      <c r="F341" s="54" t="s">
        <v>247</v>
      </c>
      <c r="G341" s="54"/>
      <c r="H341" s="56"/>
      <c r="I341" s="56" t="s">
        <v>18</v>
      </c>
      <c r="J341" s="56" t="s">
        <v>178</v>
      </c>
      <c r="K341" s="56"/>
      <c r="L341" s="91" t="s">
        <v>421</v>
      </c>
      <c r="M341" s="8"/>
    </row>
    <row r="342" spans="1:13">
      <c r="A342" s="83"/>
      <c r="B342" s="54" t="str">
        <f t="shared" si="10"/>
        <v>/IEA13PL/CCA13D/Consignment/HouseConsignment/AdditionalSupplyChainActor/SafetyAndSecurityIdentificationNumber</v>
      </c>
      <c r="C342" s="94" t="s">
        <v>1339</v>
      </c>
      <c r="D342" s="54" t="str">
        <f t="shared" si="11"/>
        <v>country</v>
      </c>
      <c r="E342" s="54"/>
      <c r="F342" s="54" t="s">
        <v>250</v>
      </c>
      <c r="G342" s="54"/>
      <c r="H342" s="56"/>
      <c r="I342" s="56" t="s">
        <v>18</v>
      </c>
      <c r="J342" s="56" t="s">
        <v>116</v>
      </c>
      <c r="K342" s="56" t="s">
        <v>195</v>
      </c>
      <c r="L342" s="91"/>
      <c r="M342" s="8"/>
    </row>
    <row r="343" spans="1:13">
      <c r="A343" s="106" t="s">
        <v>15</v>
      </c>
      <c r="B343" s="72" t="str">
        <f t="shared" si="10"/>
        <v>/IEA13PL/CCA13D/Consignment/HouseConsignment</v>
      </c>
      <c r="C343" s="89" t="s">
        <v>1340</v>
      </c>
      <c r="D343" s="78" t="str">
        <f t="shared" si="11"/>
        <v>Buyer</v>
      </c>
      <c r="E343" s="78"/>
      <c r="F343" s="70" t="s">
        <v>740</v>
      </c>
      <c r="G343" s="70"/>
      <c r="H343" s="80" t="s">
        <v>27</v>
      </c>
      <c r="I343" s="80" t="s">
        <v>28</v>
      </c>
      <c r="J343" s="80"/>
      <c r="K343" s="80"/>
      <c r="L343" s="127" t="s">
        <v>3820</v>
      </c>
      <c r="M343" s="8"/>
    </row>
    <row r="344" spans="1:13">
      <c r="A344" s="83"/>
      <c r="B344" s="54" t="str">
        <f t="shared" si="10"/>
        <v>/IEA13PL/CCA13D/Consignment/HouseConsignment/Buyer</v>
      </c>
      <c r="C344" s="94" t="s">
        <v>1341</v>
      </c>
      <c r="D344" s="54" t="str">
        <f t="shared" si="11"/>
        <v>name</v>
      </c>
      <c r="E344" s="54"/>
      <c r="F344" s="54" t="s">
        <v>329</v>
      </c>
      <c r="G344" s="54"/>
      <c r="H344" s="56"/>
      <c r="I344" s="56" t="s">
        <v>18</v>
      </c>
      <c r="J344" s="56" t="s">
        <v>184</v>
      </c>
      <c r="K344" s="56"/>
      <c r="L344" s="91"/>
      <c r="M344" s="8"/>
    </row>
    <row r="345" spans="1:13">
      <c r="A345" s="83"/>
      <c r="B345" s="54" t="str">
        <f t="shared" si="10"/>
        <v>/IEA13PL/CCA13D/Consignment/HouseConsignment/Buyer</v>
      </c>
      <c r="C345" s="94" t="s">
        <v>1342</v>
      </c>
      <c r="D345" s="54" t="str">
        <f t="shared" si="11"/>
        <v>identificationNumber</v>
      </c>
      <c r="E345" s="54"/>
      <c r="F345" s="54" t="s">
        <v>236</v>
      </c>
      <c r="G345" s="54"/>
      <c r="H345" s="56"/>
      <c r="I345" s="56" t="s">
        <v>23</v>
      </c>
      <c r="J345" s="56" t="s">
        <v>178</v>
      </c>
      <c r="K345" s="56"/>
      <c r="L345" s="91" t="s">
        <v>364</v>
      </c>
      <c r="M345" s="8"/>
    </row>
    <row r="346" spans="1:13">
      <c r="A346" s="83"/>
      <c r="B346" s="54" t="str">
        <f t="shared" si="10"/>
        <v>/IEA13PL/CCA13D/Consignment/HouseConsignment/Buyer</v>
      </c>
      <c r="C346" s="94" t="s">
        <v>1343</v>
      </c>
      <c r="D346" s="54" t="str">
        <f t="shared" si="11"/>
        <v>typeOfPerson</v>
      </c>
      <c r="E346" s="54"/>
      <c r="F346" s="54" t="s">
        <v>358</v>
      </c>
      <c r="G346" s="54"/>
      <c r="H346" s="56"/>
      <c r="I346" s="56" t="s">
        <v>18</v>
      </c>
      <c r="J346" s="56" t="s">
        <v>103</v>
      </c>
      <c r="K346" s="56" t="s">
        <v>359</v>
      </c>
      <c r="L346" s="91"/>
      <c r="M346" s="8"/>
    </row>
    <row r="347" spans="1:13">
      <c r="A347" s="106" t="s">
        <v>15</v>
      </c>
      <c r="B347" s="72" t="str">
        <f t="shared" si="10"/>
        <v>/IEA13PL/CCA13D/Consignment/HouseConsignment/Buyer</v>
      </c>
      <c r="C347" s="89" t="s">
        <v>1344</v>
      </c>
      <c r="D347" s="78" t="str">
        <f t="shared" si="11"/>
        <v>Address</v>
      </c>
      <c r="E347" s="78"/>
      <c r="F347" s="70" t="s">
        <v>746</v>
      </c>
      <c r="G347" s="70"/>
      <c r="H347" s="80">
        <v>1</v>
      </c>
      <c r="I347" s="80" t="s">
        <v>18</v>
      </c>
      <c r="J347" s="80"/>
      <c r="K347" s="80"/>
      <c r="L347" s="127"/>
      <c r="M347" s="8"/>
    </row>
    <row r="348" spans="1:13">
      <c r="A348" s="83"/>
      <c r="B348" s="54" t="str">
        <f t="shared" si="10"/>
        <v>/IEA13PL/CCA13D/Consignment/HouseConsignment/Buyer/Address</v>
      </c>
      <c r="C348" s="94" t="s">
        <v>1345</v>
      </c>
      <c r="D348" s="54" t="str">
        <f t="shared" si="11"/>
        <v>street</v>
      </c>
      <c r="E348" s="54"/>
      <c r="F348" s="54" t="s">
        <v>202</v>
      </c>
      <c r="G348" s="54"/>
      <c r="H348" s="56"/>
      <c r="I348" s="56" t="s">
        <v>23</v>
      </c>
      <c r="J348" s="56" t="s">
        <v>184</v>
      </c>
      <c r="K348" s="56"/>
      <c r="L348" s="91"/>
      <c r="M348" s="8"/>
    </row>
    <row r="349" spans="1:13">
      <c r="A349" s="83"/>
      <c r="B349" s="54" t="str">
        <f t="shared" si="10"/>
        <v>/IEA13PL/CCA13D/Consignment/HouseConsignment/Buyer/Address</v>
      </c>
      <c r="C349" s="94" t="s">
        <v>1346</v>
      </c>
      <c r="D349" s="54" t="str">
        <f t="shared" si="11"/>
        <v>streetAdditionalLine</v>
      </c>
      <c r="E349" s="54"/>
      <c r="F349" s="54" t="s">
        <v>205</v>
      </c>
      <c r="G349" s="54"/>
      <c r="H349" s="56"/>
      <c r="I349" s="56" t="s">
        <v>23</v>
      </c>
      <c r="J349" s="56" t="s">
        <v>184</v>
      </c>
      <c r="K349" s="56"/>
      <c r="L349" s="91"/>
      <c r="M349" s="8"/>
    </row>
    <row r="350" spans="1:13">
      <c r="A350" s="83"/>
      <c r="B350" s="54" t="str">
        <f t="shared" si="10"/>
        <v>/IEA13PL/CCA13D/Consignment/HouseConsignment/Buyer/Address</v>
      </c>
      <c r="C350" s="94" t="s">
        <v>1347</v>
      </c>
      <c r="D350" s="54" t="str">
        <f t="shared" si="11"/>
        <v>number</v>
      </c>
      <c r="E350" s="54"/>
      <c r="F350" s="54" t="s">
        <v>208</v>
      </c>
      <c r="G350" s="54"/>
      <c r="H350" s="56"/>
      <c r="I350" s="56" t="s">
        <v>28</v>
      </c>
      <c r="J350" s="56" t="s">
        <v>58</v>
      </c>
      <c r="K350" s="56"/>
      <c r="L350" s="91" t="s">
        <v>209</v>
      </c>
      <c r="M350" s="8"/>
    </row>
    <row r="351" spans="1:13">
      <c r="A351" s="83"/>
      <c r="B351" s="54" t="str">
        <f t="shared" si="10"/>
        <v>/IEA13PL/CCA13D/Consignment/HouseConsignment/Buyer/Address</v>
      </c>
      <c r="C351" s="94" t="s">
        <v>1348</v>
      </c>
      <c r="D351" s="54" t="str">
        <f t="shared" si="11"/>
        <v>postcode</v>
      </c>
      <c r="E351" s="54"/>
      <c r="F351" s="54" t="s">
        <v>211</v>
      </c>
      <c r="G351" s="54"/>
      <c r="H351" s="56"/>
      <c r="I351" s="56" t="s">
        <v>28</v>
      </c>
      <c r="J351" s="56" t="s">
        <v>178</v>
      </c>
      <c r="K351" s="56"/>
      <c r="L351" s="91" t="s">
        <v>212</v>
      </c>
      <c r="M351" s="8"/>
    </row>
    <row r="352" spans="1:13">
      <c r="A352" s="83"/>
      <c r="B352" s="54" t="str">
        <f t="shared" si="10"/>
        <v>/IEA13PL/CCA13D/Consignment/HouseConsignment/Buyer/Address</v>
      </c>
      <c r="C352" s="94" t="s">
        <v>1349</v>
      </c>
      <c r="D352" s="54" t="str">
        <f t="shared" si="11"/>
        <v>city</v>
      </c>
      <c r="E352" s="54"/>
      <c r="F352" s="54" t="s">
        <v>215</v>
      </c>
      <c r="G352" s="54"/>
      <c r="H352" s="56"/>
      <c r="I352" s="56" t="s">
        <v>18</v>
      </c>
      <c r="J352" s="56" t="s">
        <v>58</v>
      </c>
      <c r="K352" s="56"/>
      <c r="L352" s="91"/>
      <c r="M352" s="8"/>
    </row>
    <row r="353" spans="1:13">
      <c r="A353" s="83"/>
      <c r="B353" s="54" t="str">
        <f t="shared" si="10"/>
        <v>/IEA13PL/CCA13D/Consignment/HouseConsignment/Buyer/Address</v>
      </c>
      <c r="C353" s="94" t="s">
        <v>1350</v>
      </c>
      <c r="D353" s="54" t="str">
        <f t="shared" si="11"/>
        <v>country</v>
      </c>
      <c r="E353" s="54"/>
      <c r="F353" s="54" t="s">
        <v>194</v>
      </c>
      <c r="G353" s="54"/>
      <c r="H353" s="56"/>
      <c r="I353" s="56" t="s">
        <v>18</v>
      </c>
      <c r="J353" s="56" t="s">
        <v>116</v>
      </c>
      <c r="K353" s="56" t="s">
        <v>195</v>
      </c>
      <c r="L353" s="91"/>
      <c r="M353" s="8"/>
    </row>
    <row r="354" spans="1:13">
      <c r="A354" s="83"/>
      <c r="B354" s="54" t="str">
        <f t="shared" si="10"/>
        <v>/IEA13PL/CCA13D/Consignment/HouseConsignment/Buyer/Address</v>
      </c>
      <c r="C354" s="94" t="s">
        <v>1351</v>
      </c>
      <c r="D354" s="54" t="str">
        <f t="shared" si="11"/>
        <v>subDivision</v>
      </c>
      <c r="E354" s="54"/>
      <c r="F354" s="54"/>
      <c r="G354" s="54"/>
      <c r="H354" s="56"/>
      <c r="I354" s="56" t="s">
        <v>23</v>
      </c>
      <c r="J354" s="56" t="s">
        <v>58</v>
      </c>
      <c r="K354" s="56"/>
      <c r="L354" s="91"/>
      <c r="M354" s="8"/>
    </row>
    <row r="355" spans="1:13">
      <c r="A355" s="83"/>
      <c r="B355" s="54" t="str">
        <f t="shared" si="10"/>
        <v>/IEA13PL/CCA13D/Consignment/HouseConsignment/Buyer/Address</v>
      </c>
      <c r="C355" s="94" t="s">
        <v>1352</v>
      </c>
      <c r="D355" s="54" t="str">
        <f t="shared" si="11"/>
        <v>POBox</v>
      </c>
      <c r="E355" s="54"/>
      <c r="F355" s="54" t="s">
        <v>220</v>
      </c>
      <c r="G355" s="54"/>
      <c r="H355" s="56"/>
      <c r="I355" s="56" t="s">
        <v>28</v>
      </c>
      <c r="J355" s="56" t="s">
        <v>184</v>
      </c>
      <c r="K355" s="56"/>
      <c r="L355" s="91" t="s">
        <v>221</v>
      </c>
      <c r="M355" s="8"/>
    </row>
    <row r="356" spans="1:13">
      <c r="A356" s="106" t="s">
        <v>15</v>
      </c>
      <c r="B356" s="72" t="str">
        <f t="shared" si="10"/>
        <v>/IEA13PL/CCA13D/Consignment/HouseConsignment/Buyer</v>
      </c>
      <c r="C356" s="89" t="s">
        <v>1353</v>
      </c>
      <c r="D356" s="78" t="str">
        <f t="shared" si="11"/>
        <v>ContactPerson</v>
      </c>
      <c r="E356" s="78"/>
      <c r="F356" s="70" t="s">
        <v>756</v>
      </c>
      <c r="G356" s="70"/>
      <c r="H356" s="80" t="s">
        <v>27</v>
      </c>
      <c r="I356" s="80" t="s">
        <v>23</v>
      </c>
      <c r="J356" s="80"/>
      <c r="K356" s="80"/>
      <c r="L356" s="127"/>
      <c r="M356" s="8"/>
    </row>
    <row r="357" spans="1:13">
      <c r="A357" s="83"/>
      <c r="B357" s="54" t="str">
        <f t="shared" si="10"/>
        <v>/IEA13PL/CCA13D/Consignment/HouseConsignment/Buyer/ContactPerson</v>
      </c>
      <c r="C357" s="94" t="s">
        <v>1354</v>
      </c>
      <c r="D357" s="54" t="str">
        <f t="shared" si="11"/>
        <v>phoneNumber</v>
      </c>
      <c r="E357" s="54"/>
      <c r="F357" s="54" t="s">
        <v>758</v>
      </c>
      <c r="G357" s="54"/>
      <c r="H357" s="56"/>
      <c r="I357" s="56" t="s">
        <v>18</v>
      </c>
      <c r="J357" s="56" t="s">
        <v>58</v>
      </c>
      <c r="K357" s="56"/>
      <c r="L357" s="91" t="s">
        <v>228</v>
      </c>
      <c r="M357" s="8"/>
    </row>
    <row r="358" spans="1:13">
      <c r="A358" s="83"/>
      <c r="B358" s="54" t="str">
        <f t="shared" si="10"/>
        <v>/IEA13PL/CCA13D/Consignment/HouseConsignment/Buyer/ContactPerson</v>
      </c>
      <c r="C358" s="94" t="s">
        <v>1355</v>
      </c>
      <c r="D358" s="54" t="str">
        <f t="shared" si="11"/>
        <v>eMailAddress</v>
      </c>
      <c r="E358" s="54"/>
      <c r="F358" s="54" t="s">
        <v>760</v>
      </c>
      <c r="G358" s="54"/>
      <c r="H358" s="56"/>
      <c r="I358" s="56" t="s">
        <v>23</v>
      </c>
      <c r="J358" s="56" t="s">
        <v>231</v>
      </c>
      <c r="K358" s="56"/>
      <c r="L358" s="91" t="s">
        <v>70</v>
      </c>
      <c r="M358" s="8"/>
    </row>
    <row r="359" spans="1:13">
      <c r="A359" s="106" t="s">
        <v>15</v>
      </c>
      <c r="B359" s="72" t="str">
        <f t="shared" si="10"/>
        <v>/IEA13PL/CCA13D/Consignment/HouseConsignment</v>
      </c>
      <c r="C359" s="89" t="s">
        <v>1356</v>
      </c>
      <c r="D359" s="78" t="str">
        <f t="shared" si="11"/>
        <v>Seller</v>
      </c>
      <c r="E359" s="78"/>
      <c r="F359" s="70" t="s">
        <v>762</v>
      </c>
      <c r="G359" s="70"/>
      <c r="H359" s="80" t="s">
        <v>27</v>
      </c>
      <c r="I359" s="80" t="s">
        <v>28</v>
      </c>
      <c r="J359" s="80"/>
      <c r="K359" s="80"/>
      <c r="L359" s="127" t="s">
        <v>3820</v>
      </c>
      <c r="M359" s="8"/>
    </row>
    <row r="360" spans="1:13">
      <c r="A360" s="83"/>
      <c r="B360" s="54" t="str">
        <f t="shared" si="10"/>
        <v>/IEA13PL/CCA13D/Consignment/HouseConsignment/Seller</v>
      </c>
      <c r="C360" s="94" t="s">
        <v>1357</v>
      </c>
      <c r="D360" s="54" t="str">
        <f t="shared" si="11"/>
        <v>name</v>
      </c>
      <c r="E360" s="54"/>
      <c r="F360" s="54" t="s">
        <v>329</v>
      </c>
      <c r="G360" s="54"/>
      <c r="H360" s="56"/>
      <c r="I360" s="56" t="s">
        <v>18</v>
      </c>
      <c r="J360" s="56" t="s">
        <v>184</v>
      </c>
      <c r="K360" s="56"/>
      <c r="L360" s="91"/>
      <c r="M360" s="8"/>
    </row>
    <row r="361" spans="1:13">
      <c r="A361" s="83"/>
      <c r="B361" s="54" t="str">
        <f t="shared" si="10"/>
        <v>/IEA13PL/CCA13D/Consignment/HouseConsignment/Seller</v>
      </c>
      <c r="C361" s="94" t="s">
        <v>1358</v>
      </c>
      <c r="D361" s="54" t="str">
        <f t="shared" si="11"/>
        <v>identificationNumber</v>
      </c>
      <c r="E361" s="54"/>
      <c r="F361" s="54" t="s">
        <v>236</v>
      </c>
      <c r="G361" s="54"/>
      <c r="H361" s="56"/>
      <c r="I361" s="56" t="s">
        <v>23</v>
      </c>
      <c r="J361" s="56" t="s">
        <v>178</v>
      </c>
      <c r="K361" s="56"/>
      <c r="L361" s="91" t="s">
        <v>364</v>
      </c>
      <c r="M361" s="8"/>
    </row>
    <row r="362" spans="1:13">
      <c r="A362" s="83"/>
      <c r="B362" s="54" t="str">
        <f t="shared" si="10"/>
        <v>/IEA13PL/CCA13D/Consignment/HouseConsignment/Seller</v>
      </c>
      <c r="C362" s="94" t="s">
        <v>1359</v>
      </c>
      <c r="D362" s="54" t="str">
        <f t="shared" si="11"/>
        <v>typeOfPerson</v>
      </c>
      <c r="E362" s="54"/>
      <c r="F362" s="54" t="s">
        <v>358</v>
      </c>
      <c r="G362" s="54"/>
      <c r="H362" s="56"/>
      <c r="I362" s="56" t="s">
        <v>18</v>
      </c>
      <c r="J362" s="56" t="s">
        <v>103</v>
      </c>
      <c r="K362" s="56" t="s">
        <v>359</v>
      </c>
      <c r="L362" s="91"/>
      <c r="M362" s="8"/>
    </row>
    <row r="363" spans="1:13">
      <c r="A363" s="106" t="s">
        <v>15</v>
      </c>
      <c r="B363" s="72" t="str">
        <f t="shared" si="10"/>
        <v>/IEA13PL/CCA13D/Consignment/HouseConsignment/Seller</v>
      </c>
      <c r="C363" s="89" t="s">
        <v>1360</v>
      </c>
      <c r="D363" s="78" t="str">
        <f t="shared" si="11"/>
        <v>Address</v>
      </c>
      <c r="E363" s="78"/>
      <c r="F363" s="70" t="s">
        <v>767</v>
      </c>
      <c r="G363" s="70"/>
      <c r="H363" s="80">
        <v>1</v>
      </c>
      <c r="I363" s="80" t="s">
        <v>18</v>
      </c>
      <c r="J363" s="80"/>
      <c r="K363" s="80"/>
      <c r="L363" s="127"/>
      <c r="M363" s="8"/>
    </row>
    <row r="364" spans="1:13">
      <c r="A364" s="83"/>
      <c r="B364" s="54" t="str">
        <f t="shared" si="10"/>
        <v>/IEA13PL/CCA13D/Consignment/HouseConsignment/Seller/Address</v>
      </c>
      <c r="C364" s="94" t="s">
        <v>1361</v>
      </c>
      <c r="D364" s="54" t="str">
        <f t="shared" si="11"/>
        <v>street</v>
      </c>
      <c r="E364" s="54"/>
      <c r="F364" s="54" t="s">
        <v>202</v>
      </c>
      <c r="G364" s="54"/>
      <c r="H364" s="56"/>
      <c r="I364" s="56" t="s">
        <v>23</v>
      </c>
      <c r="J364" s="56" t="s">
        <v>184</v>
      </c>
      <c r="K364" s="56"/>
      <c r="L364" s="91"/>
      <c r="M364" s="8"/>
    </row>
    <row r="365" spans="1:13">
      <c r="A365" s="83"/>
      <c r="B365" s="54" t="str">
        <f t="shared" si="10"/>
        <v>/IEA13PL/CCA13D/Consignment/HouseConsignment/Seller/Address</v>
      </c>
      <c r="C365" s="94" t="s">
        <v>1362</v>
      </c>
      <c r="D365" s="54" t="str">
        <f t="shared" si="11"/>
        <v>streetAdditionalLine</v>
      </c>
      <c r="E365" s="54"/>
      <c r="F365" s="54" t="s">
        <v>205</v>
      </c>
      <c r="G365" s="54"/>
      <c r="H365" s="56"/>
      <c r="I365" s="56" t="s">
        <v>23</v>
      </c>
      <c r="J365" s="56" t="s">
        <v>184</v>
      </c>
      <c r="K365" s="56"/>
      <c r="L365" s="91"/>
      <c r="M365" s="8"/>
    </row>
    <row r="366" spans="1:13">
      <c r="A366" s="83"/>
      <c r="B366" s="54" t="str">
        <f t="shared" si="10"/>
        <v>/IEA13PL/CCA13D/Consignment/HouseConsignment/Seller/Address</v>
      </c>
      <c r="C366" s="94" t="s">
        <v>1363</v>
      </c>
      <c r="D366" s="54" t="str">
        <f t="shared" si="11"/>
        <v>number</v>
      </c>
      <c r="E366" s="54"/>
      <c r="F366" s="54" t="s">
        <v>208</v>
      </c>
      <c r="G366" s="54"/>
      <c r="H366" s="56"/>
      <c r="I366" s="56" t="s">
        <v>28</v>
      </c>
      <c r="J366" s="56" t="s">
        <v>58</v>
      </c>
      <c r="K366" s="56"/>
      <c r="L366" s="91" t="s">
        <v>209</v>
      </c>
      <c r="M366" s="8"/>
    </row>
    <row r="367" spans="1:13">
      <c r="A367" s="83"/>
      <c r="B367" s="54" t="str">
        <f t="shared" si="10"/>
        <v>/IEA13PL/CCA13D/Consignment/HouseConsignment/Seller/Address</v>
      </c>
      <c r="C367" s="94" t="s">
        <v>1364</v>
      </c>
      <c r="D367" s="54" t="str">
        <f t="shared" si="11"/>
        <v>postcode</v>
      </c>
      <c r="E367" s="54"/>
      <c r="F367" s="54" t="s">
        <v>211</v>
      </c>
      <c r="G367" s="54"/>
      <c r="H367" s="56"/>
      <c r="I367" s="56" t="s">
        <v>28</v>
      </c>
      <c r="J367" s="56" t="s">
        <v>178</v>
      </c>
      <c r="K367" s="56"/>
      <c r="L367" s="91" t="s">
        <v>212</v>
      </c>
      <c r="M367" s="8"/>
    </row>
    <row r="368" spans="1:13">
      <c r="A368" s="83"/>
      <c r="B368" s="54" t="str">
        <f t="shared" si="10"/>
        <v>/IEA13PL/CCA13D/Consignment/HouseConsignment/Seller/Address</v>
      </c>
      <c r="C368" s="94" t="s">
        <v>1365</v>
      </c>
      <c r="D368" s="54" t="str">
        <f t="shared" si="11"/>
        <v>city</v>
      </c>
      <c r="E368" s="54"/>
      <c r="F368" s="54" t="s">
        <v>215</v>
      </c>
      <c r="G368" s="54"/>
      <c r="H368" s="56"/>
      <c r="I368" s="56" t="s">
        <v>18</v>
      </c>
      <c r="J368" s="56" t="s">
        <v>58</v>
      </c>
      <c r="K368" s="56"/>
      <c r="L368" s="91"/>
      <c r="M368" s="8"/>
    </row>
    <row r="369" spans="1:13">
      <c r="A369" s="83"/>
      <c r="B369" s="54" t="str">
        <f t="shared" si="10"/>
        <v>/IEA13PL/CCA13D/Consignment/HouseConsignment/Seller/Address</v>
      </c>
      <c r="C369" s="94" t="s">
        <v>1366</v>
      </c>
      <c r="D369" s="54" t="str">
        <f t="shared" si="11"/>
        <v>country</v>
      </c>
      <c r="E369" s="54"/>
      <c r="F369" s="54" t="s">
        <v>194</v>
      </c>
      <c r="G369" s="54"/>
      <c r="H369" s="56"/>
      <c r="I369" s="56" t="s">
        <v>18</v>
      </c>
      <c r="J369" s="56" t="s">
        <v>116</v>
      </c>
      <c r="K369" s="56" t="s">
        <v>195</v>
      </c>
      <c r="L369" s="91"/>
      <c r="M369" s="8"/>
    </row>
    <row r="370" spans="1:13">
      <c r="A370" s="83"/>
      <c r="B370" s="54" t="str">
        <f t="shared" si="10"/>
        <v>/IEA13PL/CCA13D/Consignment/HouseConsignment/Seller/Address</v>
      </c>
      <c r="C370" s="94" t="s">
        <v>1367</v>
      </c>
      <c r="D370" s="54" t="str">
        <f t="shared" si="11"/>
        <v>subDivision</v>
      </c>
      <c r="E370" s="54"/>
      <c r="F370" s="54"/>
      <c r="G370" s="54"/>
      <c r="H370" s="56"/>
      <c r="I370" s="56" t="s">
        <v>23</v>
      </c>
      <c r="J370" s="56" t="s">
        <v>58</v>
      </c>
      <c r="K370" s="56"/>
      <c r="L370" s="91"/>
      <c r="M370" s="8"/>
    </row>
    <row r="371" spans="1:13">
      <c r="A371" s="83"/>
      <c r="B371" s="54" t="str">
        <f t="shared" si="10"/>
        <v>/IEA13PL/CCA13D/Consignment/HouseConsignment/Seller/Address</v>
      </c>
      <c r="C371" s="94" t="s">
        <v>1368</v>
      </c>
      <c r="D371" s="54" t="str">
        <f t="shared" si="11"/>
        <v>POBox</v>
      </c>
      <c r="E371" s="54"/>
      <c r="F371" s="54" t="s">
        <v>220</v>
      </c>
      <c r="G371" s="54"/>
      <c r="H371" s="56"/>
      <c r="I371" s="56" t="s">
        <v>28</v>
      </c>
      <c r="J371" s="56" t="s">
        <v>184</v>
      </c>
      <c r="K371" s="56"/>
      <c r="L371" s="91" t="s">
        <v>221</v>
      </c>
      <c r="M371" s="8"/>
    </row>
    <row r="372" spans="1:13">
      <c r="A372" s="106" t="s">
        <v>15</v>
      </c>
      <c r="B372" s="72" t="str">
        <f t="shared" si="10"/>
        <v>/IEA13PL/CCA13D/Consignment/HouseConsignment/Seller</v>
      </c>
      <c r="C372" s="89" t="s">
        <v>1369</v>
      </c>
      <c r="D372" s="78" t="str">
        <f t="shared" si="11"/>
        <v>ContactPerson</v>
      </c>
      <c r="E372" s="78"/>
      <c r="F372" s="70" t="s">
        <v>777</v>
      </c>
      <c r="G372" s="70"/>
      <c r="H372" s="80" t="s">
        <v>27</v>
      </c>
      <c r="I372" s="80" t="s">
        <v>23</v>
      </c>
      <c r="J372" s="80"/>
      <c r="K372" s="80"/>
      <c r="L372" s="127"/>
      <c r="M372" s="8"/>
    </row>
    <row r="373" spans="1:13">
      <c r="A373" s="83"/>
      <c r="B373" s="54" t="str">
        <f t="shared" si="10"/>
        <v>/IEA13PL/CCA13D/Consignment/HouseConsignment/Seller/ContactPerson</v>
      </c>
      <c r="C373" s="94" t="s">
        <v>1370</v>
      </c>
      <c r="D373" s="54" t="str">
        <f t="shared" si="11"/>
        <v>phoneNumber</v>
      </c>
      <c r="E373" s="54"/>
      <c r="F373" s="54" t="s">
        <v>758</v>
      </c>
      <c r="G373" s="54"/>
      <c r="H373" s="56"/>
      <c r="I373" s="56" t="s">
        <v>18</v>
      </c>
      <c r="J373" s="56" t="s">
        <v>58</v>
      </c>
      <c r="K373" s="56"/>
      <c r="L373" s="91" t="s">
        <v>228</v>
      </c>
      <c r="M373" s="8"/>
    </row>
    <row r="374" spans="1:13">
      <c r="A374" s="83"/>
      <c r="B374" s="54" t="str">
        <f t="shared" si="10"/>
        <v>/IEA13PL/CCA13D/Consignment/HouseConsignment/Seller/ContactPerson</v>
      </c>
      <c r="C374" s="94" t="s">
        <v>1371</v>
      </c>
      <c r="D374" s="54" t="str">
        <f t="shared" si="11"/>
        <v>eMailAddress</v>
      </c>
      <c r="E374" s="54"/>
      <c r="F374" s="54" t="s">
        <v>760</v>
      </c>
      <c r="G374" s="54"/>
      <c r="H374" s="56"/>
      <c r="I374" s="56" t="s">
        <v>23</v>
      </c>
      <c r="J374" s="56" t="s">
        <v>231</v>
      </c>
      <c r="K374" s="56"/>
      <c r="L374" s="91" t="s">
        <v>70</v>
      </c>
      <c r="M374" s="8"/>
    </row>
    <row r="375" spans="1:13" ht="30">
      <c r="A375" s="106" t="s">
        <v>15</v>
      </c>
      <c r="B375" s="72" t="str">
        <f t="shared" si="10"/>
        <v>/IEA13PL/CCA13D/Consignment/HouseConsignment</v>
      </c>
      <c r="C375" s="89" t="s">
        <v>1372</v>
      </c>
      <c r="D375" s="78" t="str">
        <f t="shared" si="11"/>
        <v>DepartureTransportMeans</v>
      </c>
      <c r="E375" s="78"/>
      <c r="F375" s="70" t="s">
        <v>781</v>
      </c>
      <c r="G375" s="70"/>
      <c r="H375" s="80" t="s">
        <v>521</v>
      </c>
      <c r="I375" s="80" t="s">
        <v>28</v>
      </c>
      <c r="J375" s="80"/>
      <c r="K375" s="80"/>
      <c r="L375" s="127" t="s">
        <v>782</v>
      </c>
      <c r="M375" s="8"/>
    </row>
    <row r="376" spans="1:13">
      <c r="A376" s="83"/>
      <c r="B376" s="54" t="str">
        <f t="shared" si="10"/>
        <v>/IEA13PL/CCA13D/Consignment/HouseConsignment/DepartureTransportMeans</v>
      </c>
      <c r="C376" s="94" t="s">
        <v>1373</v>
      </c>
      <c r="D376" s="54" t="str">
        <f t="shared" si="11"/>
        <v>sequenceNumber</v>
      </c>
      <c r="E376" s="54"/>
      <c r="F376" s="54" t="s">
        <v>129</v>
      </c>
      <c r="G376" s="54"/>
      <c r="H376" s="56"/>
      <c r="I376" s="56" t="s">
        <v>18</v>
      </c>
      <c r="J376" s="56" t="s">
        <v>130</v>
      </c>
      <c r="K376" s="56"/>
      <c r="L376" s="91" t="s">
        <v>131</v>
      </c>
      <c r="M376" s="8"/>
    </row>
    <row r="377" spans="1:13" ht="30">
      <c r="A377" s="83"/>
      <c r="B377" s="54" t="str">
        <f t="shared" si="10"/>
        <v>/IEA13PL/CCA13D/Consignment/HouseConsignment/DepartureTransportMeans</v>
      </c>
      <c r="C377" s="94" t="s">
        <v>1374</v>
      </c>
      <c r="D377" s="54" t="str">
        <f t="shared" si="11"/>
        <v>typeOfIdentification</v>
      </c>
      <c r="E377" s="54"/>
      <c r="F377" s="54" t="s">
        <v>525</v>
      </c>
      <c r="G377" s="54"/>
      <c r="H377" s="56"/>
      <c r="I377" s="56" t="s">
        <v>18</v>
      </c>
      <c r="J377" s="56" t="s">
        <v>526</v>
      </c>
      <c r="K377" s="56" t="s">
        <v>527</v>
      </c>
      <c r="L377" s="91" t="s">
        <v>528</v>
      </c>
      <c r="M377" s="8"/>
    </row>
    <row r="378" spans="1:13">
      <c r="A378" s="83"/>
      <c r="B378" s="54" t="str">
        <f t="shared" si="10"/>
        <v>/IEA13PL/CCA13D/Consignment/HouseConsignment/DepartureTransportMeans</v>
      </c>
      <c r="C378" s="94" t="s">
        <v>1375</v>
      </c>
      <c r="D378" s="54" t="str">
        <f t="shared" si="11"/>
        <v>identificationNumber</v>
      </c>
      <c r="E378" s="54"/>
      <c r="F378" s="54" t="s">
        <v>530</v>
      </c>
      <c r="G378" s="54"/>
      <c r="H378" s="56"/>
      <c r="I378" s="56" t="s">
        <v>18</v>
      </c>
      <c r="J378" s="56" t="s">
        <v>58</v>
      </c>
      <c r="K378" s="56"/>
      <c r="L378" s="91" t="s">
        <v>531</v>
      </c>
      <c r="M378" s="8"/>
    </row>
    <row r="379" spans="1:13">
      <c r="A379" s="83"/>
      <c r="B379" s="54" t="str">
        <f t="shared" si="10"/>
        <v>/IEA13PL/CCA13D/Consignment/HouseConsignment/DepartureTransportMeans</v>
      </c>
      <c r="C379" s="94" t="s">
        <v>1376</v>
      </c>
      <c r="D379" s="54" t="str">
        <f t="shared" si="11"/>
        <v>nationality</v>
      </c>
      <c r="E379" s="54"/>
      <c r="F379" s="54" t="s">
        <v>533</v>
      </c>
      <c r="G379" s="54"/>
      <c r="H379" s="56"/>
      <c r="I379" s="56" t="s">
        <v>18</v>
      </c>
      <c r="J379" s="56" t="s">
        <v>116</v>
      </c>
      <c r="K379" s="56" t="s">
        <v>534</v>
      </c>
      <c r="L379" s="91"/>
      <c r="M379" s="8"/>
    </row>
    <row r="380" spans="1:13">
      <c r="A380" s="106" t="s">
        <v>15</v>
      </c>
      <c r="B380" s="72" t="str">
        <f t="shared" si="10"/>
        <v>/IEA13PL/CCA13D/Consignment/HouseConsignment</v>
      </c>
      <c r="C380" s="89" t="s">
        <v>1377</v>
      </c>
      <c r="D380" s="78" t="str">
        <f t="shared" si="11"/>
        <v>CountryOfRoutingOfConsignment</v>
      </c>
      <c r="E380" s="78"/>
      <c r="F380" s="70" t="s">
        <v>788</v>
      </c>
      <c r="G380" s="70"/>
      <c r="H380" s="80" t="s">
        <v>282</v>
      </c>
      <c r="I380" s="80" t="s">
        <v>28</v>
      </c>
      <c r="J380" s="80"/>
      <c r="K380" s="80"/>
      <c r="L380" s="127" t="s">
        <v>4313</v>
      </c>
    </row>
    <row r="381" spans="1:13">
      <c r="A381" s="83"/>
      <c r="B381" s="54" t="str">
        <f t="shared" si="10"/>
        <v>/IEA13PL/CCA13D/Consignment/HouseConsignment/CountryOfRoutingOfConsignment</v>
      </c>
      <c r="C381" s="94" t="s">
        <v>1378</v>
      </c>
      <c r="D381" s="54" t="str">
        <f t="shared" si="11"/>
        <v>sequenceNumber</v>
      </c>
      <c r="E381" s="54"/>
      <c r="F381" s="54" t="s">
        <v>129</v>
      </c>
      <c r="G381" s="54"/>
      <c r="H381" s="56"/>
      <c r="I381" s="56" t="s">
        <v>18</v>
      </c>
      <c r="J381" s="56" t="s">
        <v>130</v>
      </c>
      <c r="K381" s="56"/>
      <c r="L381" s="91" t="s">
        <v>131</v>
      </c>
      <c r="M381" s="8"/>
    </row>
    <row r="382" spans="1:13">
      <c r="A382" s="83"/>
      <c r="B382" s="54" t="str">
        <f t="shared" si="10"/>
        <v>/IEA13PL/CCA13D/Consignment/HouseConsignment/CountryOfRoutingOfConsignment</v>
      </c>
      <c r="C382" s="94" t="s">
        <v>1379</v>
      </c>
      <c r="D382" s="54" t="str">
        <f t="shared" si="11"/>
        <v>country</v>
      </c>
      <c r="E382" s="54"/>
      <c r="F382" s="54" t="s">
        <v>250</v>
      </c>
      <c r="G382" s="54"/>
      <c r="H382" s="56"/>
      <c r="I382" s="56" t="s">
        <v>18</v>
      </c>
      <c r="J382" s="56" t="s">
        <v>116</v>
      </c>
      <c r="K382" s="56" t="s">
        <v>260</v>
      </c>
      <c r="L382" s="146"/>
      <c r="M382" s="8"/>
    </row>
    <row r="383" spans="1:13">
      <c r="A383" s="106" t="s">
        <v>15</v>
      </c>
      <c r="B383" s="72" t="str">
        <f t="shared" si="10"/>
        <v>/IEA13PL/CCA13D/Consignment/HouseConsignment</v>
      </c>
      <c r="C383" s="89" t="s">
        <v>1380</v>
      </c>
      <c r="D383" s="78" t="str">
        <f t="shared" si="11"/>
        <v>PassiveBorderTransportMeans</v>
      </c>
      <c r="E383" s="78"/>
      <c r="F383" s="70" t="s">
        <v>793</v>
      </c>
      <c r="G383" s="70"/>
      <c r="H383" s="80" t="s">
        <v>282</v>
      </c>
      <c r="I383" s="80" t="s">
        <v>28</v>
      </c>
      <c r="J383" s="80"/>
      <c r="K383" s="80"/>
      <c r="L383" s="127" t="s">
        <v>794</v>
      </c>
      <c r="M383" s="8"/>
    </row>
    <row r="384" spans="1:13">
      <c r="A384" s="83"/>
      <c r="B384" s="54" t="str">
        <f t="shared" si="10"/>
        <v>/IEA13PL/CCA13D/Consignment/HouseConsignment/PassiveBorderTransportMeans</v>
      </c>
      <c r="C384" s="94" t="s">
        <v>1381</v>
      </c>
      <c r="D384" s="54" t="str">
        <f t="shared" si="11"/>
        <v>sequenceNumber</v>
      </c>
      <c r="E384" s="54"/>
      <c r="F384" s="54" t="s">
        <v>129</v>
      </c>
      <c r="G384" s="54"/>
      <c r="H384" s="56"/>
      <c r="I384" s="56" t="s">
        <v>18</v>
      </c>
      <c r="J384" s="56" t="s">
        <v>130</v>
      </c>
      <c r="K384" s="56"/>
      <c r="L384" s="91" t="s">
        <v>131</v>
      </c>
      <c r="M384" s="8"/>
    </row>
    <row r="385" spans="1:13">
      <c r="A385" s="83"/>
      <c r="B385" s="54" t="str">
        <f t="shared" si="10"/>
        <v>/IEA13PL/CCA13D/Consignment/HouseConsignment/PassiveBorderTransportMeans</v>
      </c>
      <c r="C385" s="94" t="s">
        <v>1382</v>
      </c>
      <c r="D385" s="54" t="str">
        <f t="shared" si="11"/>
        <v>identificationNumber</v>
      </c>
      <c r="E385" s="54"/>
      <c r="F385" s="54" t="s">
        <v>530</v>
      </c>
      <c r="G385" s="54"/>
      <c r="H385" s="56"/>
      <c r="I385" s="56" t="s">
        <v>18</v>
      </c>
      <c r="J385" s="56" t="s">
        <v>58</v>
      </c>
      <c r="K385" s="56"/>
      <c r="L385" s="91"/>
      <c r="M385" s="8"/>
    </row>
    <row r="386" spans="1:13">
      <c r="A386" s="83"/>
      <c r="B386" s="54" t="str">
        <f t="shared" si="10"/>
        <v>/IEA13PL/CCA13D/Consignment/HouseConsignment/PassiveBorderTransportMeans</v>
      </c>
      <c r="C386" s="94" t="s">
        <v>1383</v>
      </c>
      <c r="D386" s="54" t="str">
        <f t="shared" si="11"/>
        <v>typeOfIdentification</v>
      </c>
      <c r="E386" s="54"/>
      <c r="F386" s="54" t="s">
        <v>525</v>
      </c>
      <c r="G386" s="54"/>
      <c r="H386" s="56"/>
      <c r="I386" s="56" t="s">
        <v>18</v>
      </c>
      <c r="J386" s="56" t="s">
        <v>526</v>
      </c>
      <c r="K386" s="56" t="s">
        <v>527</v>
      </c>
      <c r="L386" s="91"/>
      <c r="M386" s="8"/>
    </row>
    <row r="387" spans="1:13">
      <c r="A387" s="83"/>
      <c r="B387" s="54" t="str">
        <f t="shared" ref="B387:B450" si="12">MID(C387,1,FIND("#",SUBSTITUTE(C387,"/","#",LEN(C387)-LEN(SUBSTITUTE(C387,"/",""))),1)-1)</f>
        <v>/IEA13PL/CCA13D/Consignment/HouseConsignment/PassiveBorderTransportMeans</v>
      </c>
      <c r="C387" s="94" t="s">
        <v>1384</v>
      </c>
      <c r="D387" s="54" t="str">
        <f t="shared" ref="D387:D450" si="13">RIGHT(C387,LEN(C387)-FIND("#",SUBSTITUTE(C387,"/","#",LEN(C387)-LEN(SUBSTITUTE(C387,"/",""))),1))</f>
        <v>typeOfMeansOfTransport</v>
      </c>
      <c r="E387" s="54"/>
      <c r="F387" s="54" t="s">
        <v>799</v>
      </c>
      <c r="G387" s="54"/>
      <c r="H387" s="56"/>
      <c r="I387" s="56" t="s">
        <v>18</v>
      </c>
      <c r="J387" s="56" t="s">
        <v>24</v>
      </c>
      <c r="K387" s="56" t="s">
        <v>561</v>
      </c>
      <c r="L387" s="91"/>
      <c r="M387" s="8"/>
    </row>
    <row r="388" spans="1:13">
      <c r="A388" s="83"/>
      <c r="B388" s="54" t="str">
        <f t="shared" si="12"/>
        <v>/IEA13PL/CCA13D/Consignment/HouseConsignment/PassiveBorderTransportMeans</v>
      </c>
      <c r="C388" s="94" t="s">
        <v>1385</v>
      </c>
      <c r="D388" s="54" t="str">
        <f t="shared" si="13"/>
        <v>nationality</v>
      </c>
      <c r="E388" s="54"/>
      <c r="F388" s="54" t="s">
        <v>533</v>
      </c>
      <c r="G388" s="54"/>
      <c r="H388" s="56"/>
      <c r="I388" s="56" t="s">
        <v>18</v>
      </c>
      <c r="J388" s="56" t="s">
        <v>116</v>
      </c>
      <c r="K388" s="56" t="s">
        <v>534</v>
      </c>
      <c r="L388" s="91"/>
      <c r="M388" s="8"/>
    </row>
    <row r="389" spans="1:13">
      <c r="A389" s="106" t="s">
        <v>15</v>
      </c>
      <c r="B389" s="72" t="str">
        <f t="shared" si="12"/>
        <v>/IEA13PL/CCA13D/Consignment/HouseConsignment</v>
      </c>
      <c r="C389" s="89" t="s">
        <v>1386</v>
      </c>
      <c r="D389" s="78" t="str">
        <f t="shared" si="13"/>
        <v>PlaceOfAcceptance</v>
      </c>
      <c r="E389" s="78"/>
      <c r="F389" s="70"/>
      <c r="G389" s="70"/>
      <c r="H389" s="80" t="s">
        <v>27</v>
      </c>
      <c r="I389" s="80" t="s">
        <v>28</v>
      </c>
      <c r="J389" s="80"/>
      <c r="K389" s="80"/>
      <c r="L389" s="127" t="s">
        <v>3822</v>
      </c>
      <c r="M389" s="8"/>
    </row>
    <row r="390" spans="1:13">
      <c r="A390" s="83"/>
      <c r="B390" s="54" t="str">
        <f t="shared" si="12"/>
        <v>/IEA13PL/CCA13D/Consignment/HouseConsignment/PlaceOfAcceptance</v>
      </c>
      <c r="C390" s="94" t="s">
        <v>1387</v>
      </c>
      <c r="D390" s="54" t="str">
        <f t="shared" si="13"/>
        <v>location</v>
      </c>
      <c r="E390" s="54"/>
      <c r="F390" s="54" t="s">
        <v>574</v>
      </c>
      <c r="G390" s="54"/>
      <c r="H390" s="56"/>
      <c r="I390" s="56" t="s">
        <v>28</v>
      </c>
      <c r="J390" s="56" t="s">
        <v>58</v>
      </c>
      <c r="K390" s="56"/>
      <c r="L390" s="91" t="s">
        <v>575</v>
      </c>
      <c r="M390" s="8"/>
    </row>
    <row r="391" spans="1:13">
      <c r="A391" s="83"/>
      <c r="B391" s="54" t="str">
        <f t="shared" si="12"/>
        <v>/IEA13PL/CCA13D/Consignment/HouseConsignment/PlaceOfAcceptance</v>
      </c>
      <c r="C391" s="94" t="s">
        <v>1388</v>
      </c>
      <c r="D391" s="54" t="str">
        <f t="shared" si="13"/>
        <v>UNLocode</v>
      </c>
      <c r="E391" s="54"/>
      <c r="F391" s="54" t="s">
        <v>480</v>
      </c>
      <c r="G391" s="54"/>
      <c r="H391" s="56"/>
      <c r="I391" s="56" t="s">
        <v>23</v>
      </c>
      <c r="J391" s="56" t="s">
        <v>178</v>
      </c>
      <c r="K391" s="56" t="s">
        <v>481</v>
      </c>
      <c r="L391" s="91"/>
      <c r="M391" s="8"/>
    </row>
    <row r="392" spans="1:13">
      <c r="A392" s="106" t="s">
        <v>15</v>
      </c>
      <c r="B392" s="72" t="str">
        <f t="shared" si="12"/>
        <v>/IEA13PL/CCA13D/Consignment/HouseConsignment/PlaceOfAcceptance</v>
      </c>
      <c r="C392" s="89" t="s">
        <v>1389</v>
      </c>
      <c r="D392" s="78" t="str">
        <f t="shared" si="13"/>
        <v>Address</v>
      </c>
      <c r="E392" s="78"/>
      <c r="F392" s="70"/>
      <c r="G392" s="70"/>
      <c r="H392" s="80" t="s">
        <v>27</v>
      </c>
      <c r="I392" s="80" t="s">
        <v>28</v>
      </c>
      <c r="J392" s="80"/>
      <c r="K392" s="80"/>
      <c r="L392" s="127" t="s">
        <v>575</v>
      </c>
      <c r="M392" s="8"/>
    </row>
    <row r="393" spans="1:13">
      <c r="A393" s="83"/>
      <c r="B393" s="54" t="str">
        <f t="shared" si="12"/>
        <v>/IEA13PL/CCA13D/Consignment/HouseConsignment/PlaceOfAcceptance/Address</v>
      </c>
      <c r="C393" s="94" t="s">
        <v>1390</v>
      </c>
      <c r="D393" s="54" t="str">
        <f t="shared" si="13"/>
        <v>country</v>
      </c>
      <c r="E393" s="54"/>
      <c r="F393" s="54" t="s">
        <v>194</v>
      </c>
      <c r="G393" s="54"/>
      <c r="H393" s="56"/>
      <c r="I393" s="56" t="s">
        <v>18</v>
      </c>
      <c r="J393" s="56" t="s">
        <v>116</v>
      </c>
      <c r="K393" s="56" t="s">
        <v>260</v>
      </c>
      <c r="L393" s="91"/>
      <c r="M393" s="8"/>
    </row>
    <row r="394" spans="1:13">
      <c r="A394" s="106" t="s">
        <v>15</v>
      </c>
      <c r="B394" s="72" t="str">
        <f t="shared" si="12"/>
        <v>/IEA13PL/CCA13D/Consignment/HouseConsignment</v>
      </c>
      <c r="C394" s="89" t="s">
        <v>1391</v>
      </c>
      <c r="D394" s="78" t="str">
        <f t="shared" si="13"/>
        <v>PlaceOfDelivery</v>
      </c>
      <c r="E394" s="78"/>
      <c r="F394" s="70" t="s">
        <v>808</v>
      </c>
      <c r="G394" s="70"/>
      <c r="H394" s="80" t="s">
        <v>27</v>
      </c>
      <c r="I394" s="80" t="s">
        <v>28</v>
      </c>
      <c r="J394" s="80"/>
      <c r="K394" s="80"/>
      <c r="L394" s="127" t="s">
        <v>3822</v>
      </c>
      <c r="M394" s="8"/>
    </row>
    <row r="395" spans="1:13">
      <c r="A395" s="83"/>
      <c r="B395" s="54" t="str">
        <f t="shared" si="12"/>
        <v>/IEA13PL/CCA13D/Consignment/HouseConsignment/PlaceOfDelivery</v>
      </c>
      <c r="C395" s="94" t="s">
        <v>1392</v>
      </c>
      <c r="D395" s="54" t="str">
        <f t="shared" si="13"/>
        <v>location</v>
      </c>
      <c r="E395" s="54"/>
      <c r="F395" s="54" t="s">
        <v>574</v>
      </c>
      <c r="G395" s="54"/>
      <c r="H395" s="56"/>
      <c r="I395" s="56" t="s">
        <v>28</v>
      </c>
      <c r="J395" s="56" t="s">
        <v>58</v>
      </c>
      <c r="K395" s="56"/>
      <c r="L395" s="91" t="s">
        <v>598</v>
      </c>
      <c r="M395" s="8"/>
    </row>
    <row r="396" spans="1:13">
      <c r="A396" s="83"/>
      <c r="B396" s="54" t="str">
        <f t="shared" si="12"/>
        <v>/IEA13PL/CCA13D/Consignment/HouseConsignment/PlaceOfDelivery</v>
      </c>
      <c r="C396" s="94" t="s">
        <v>1393</v>
      </c>
      <c r="D396" s="54" t="str">
        <f t="shared" si="13"/>
        <v>UNLocode</v>
      </c>
      <c r="E396" s="54"/>
      <c r="F396" s="54" t="s">
        <v>480</v>
      </c>
      <c r="G396" s="54"/>
      <c r="H396" s="56"/>
      <c r="I396" s="56" t="s">
        <v>23</v>
      </c>
      <c r="J396" s="56" t="s">
        <v>178</v>
      </c>
      <c r="K396" s="56" t="s">
        <v>481</v>
      </c>
      <c r="L396" s="91"/>
      <c r="M396" s="8"/>
    </row>
    <row r="397" spans="1:13">
      <c r="A397" s="106" t="s">
        <v>15</v>
      </c>
      <c r="B397" s="72" t="str">
        <f t="shared" si="12"/>
        <v>/IEA13PL/CCA13D/Consignment/HouseConsignment/PlaceOfDelivery</v>
      </c>
      <c r="C397" s="89" t="s">
        <v>1394</v>
      </c>
      <c r="D397" s="78" t="str">
        <f t="shared" si="13"/>
        <v>Address</v>
      </c>
      <c r="E397" s="78"/>
      <c r="F397" s="70" t="s">
        <v>812</v>
      </c>
      <c r="G397" s="70"/>
      <c r="H397" s="80" t="s">
        <v>27</v>
      </c>
      <c r="I397" s="80" t="s">
        <v>28</v>
      </c>
      <c r="J397" s="80"/>
      <c r="K397" s="80"/>
      <c r="L397" s="127" t="s">
        <v>598</v>
      </c>
      <c r="M397" s="8"/>
    </row>
    <row r="398" spans="1:13">
      <c r="A398" s="83"/>
      <c r="B398" s="54" t="str">
        <f t="shared" si="12"/>
        <v>/IEA13PL/CCA13D/Consignment/HouseConsignment/PlaceOfDelivery/Address</v>
      </c>
      <c r="C398" s="94" t="s">
        <v>1395</v>
      </c>
      <c r="D398" s="54" t="str">
        <f t="shared" si="13"/>
        <v>country</v>
      </c>
      <c r="E398" s="54"/>
      <c r="F398" s="54" t="s">
        <v>194</v>
      </c>
      <c r="G398" s="54"/>
      <c r="H398" s="56"/>
      <c r="I398" s="56" t="s">
        <v>18</v>
      </c>
      <c r="J398" s="56" t="s">
        <v>116</v>
      </c>
      <c r="K398" s="56" t="s">
        <v>260</v>
      </c>
      <c r="L398" s="91"/>
      <c r="M398" s="8"/>
    </row>
    <row r="399" spans="1:13" ht="45">
      <c r="A399" s="106" t="s">
        <v>15</v>
      </c>
      <c r="B399" s="72" t="str">
        <f t="shared" si="12"/>
        <v>/IEA13PL/CCA13D/Consignment/HouseConsignment</v>
      </c>
      <c r="C399" s="89" t="s">
        <v>1396</v>
      </c>
      <c r="D399" s="78" t="str">
        <f t="shared" si="13"/>
        <v>PreviousDocument</v>
      </c>
      <c r="E399" s="78"/>
      <c r="F399" s="70" t="s">
        <v>815</v>
      </c>
      <c r="G399" s="70"/>
      <c r="H399" s="80" t="s">
        <v>282</v>
      </c>
      <c r="I399" s="80" t="s">
        <v>28</v>
      </c>
      <c r="J399" s="80"/>
      <c r="K399" s="80"/>
      <c r="L399" s="127" t="s">
        <v>4011</v>
      </c>
      <c r="M399" s="8"/>
    </row>
    <row r="400" spans="1:13">
      <c r="A400" s="83"/>
      <c r="B400" s="54" t="str">
        <f t="shared" si="12"/>
        <v>/IEA13PL/CCA13D/Consignment/HouseConsignment/PreviousDocument</v>
      </c>
      <c r="C400" s="94" t="s">
        <v>1397</v>
      </c>
      <c r="D400" s="54" t="str">
        <f t="shared" si="13"/>
        <v>sequenceNumber</v>
      </c>
      <c r="E400" s="54"/>
      <c r="F400" s="54" t="s">
        <v>129</v>
      </c>
      <c r="G400" s="54"/>
      <c r="H400" s="56"/>
      <c r="I400" s="56" t="s">
        <v>18</v>
      </c>
      <c r="J400" s="56" t="s">
        <v>130</v>
      </c>
      <c r="K400" s="56"/>
      <c r="L400" s="91" t="s">
        <v>131</v>
      </c>
      <c r="M400" s="8"/>
    </row>
    <row r="401" spans="1:13">
      <c r="A401" s="83"/>
      <c r="B401" s="54" t="str">
        <f t="shared" si="12"/>
        <v>/IEA13PL/CCA13D/Consignment/HouseConsignment/PreviousDocument</v>
      </c>
      <c r="C401" s="94" t="s">
        <v>1398</v>
      </c>
      <c r="D401" s="54" t="str">
        <f t="shared" si="13"/>
        <v>type</v>
      </c>
      <c r="E401" s="54"/>
      <c r="F401" s="54" t="s">
        <v>607</v>
      </c>
      <c r="G401" s="54"/>
      <c r="H401" s="56"/>
      <c r="I401" s="56" t="s">
        <v>18</v>
      </c>
      <c r="J401" s="56" t="s">
        <v>608</v>
      </c>
      <c r="K401" s="56" t="s">
        <v>818</v>
      </c>
      <c r="L401" s="91" t="s">
        <v>819</v>
      </c>
      <c r="M401" s="8"/>
    </row>
    <row r="402" spans="1:13">
      <c r="A402" s="83"/>
      <c r="B402" s="54" t="str">
        <f t="shared" si="12"/>
        <v>/IEA13PL/CCA13D/Consignment/HouseConsignment/PreviousDocument</v>
      </c>
      <c r="C402" s="94" t="s">
        <v>1399</v>
      </c>
      <c r="D402" s="54" t="str">
        <f t="shared" si="13"/>
        <v>referenceNumber</v>
      </c>
      <c r="E402" s="54"/>
      <c r="F402" s="54" t="s">
        <v>611</v>
      </c>
      <c r="G402" s="54"/>
      <c r="H402" s="56"/>
      <c r="I402" s="56" t="s">
        <v>18</v>
      </c>
      <c r="J402" s="56" t="s">
        <v>184</v>
      </c>
      <c r="K402" s="56"/>
      <c r="L402" s="91" t="s">
        <v>4028</v>
      </c>
      <c r="M402" s="8"/>
    </row>
    <row r="403" spans="1:13">
      <c r="A403" s="83"/>
      <c r="B403" s="54" t="str">
        <f t="shared" si="12"/>
        <v>/IEA13PL/CCA13D/Consignment/HouseConsignment/PreviousDocument</v>
      </c>
      <c r="C403" s="94" t="s">
        <v>1400</v>
      </c>
      <c r="D403" s="54" t="str">
        <f t="shared" si="13"/>
        <v>complementOfInformation</v>
      </c>
      <c r="E403" s="54"/>
      <c r="F403" s="54" t="s">
        <v>613</v>
      </c>
      <c r="G403" s="54"/>
      <c r="H403" s="56"/>
      <c r="I403" s="56" t="s">
        <v>23</v>
      </c>
      <c r="J403" s="56" t="s">
        <v>58</v>
      </c>
      <c r="K403" s="56"/>
      <c r="L403" s="91"/>
      <c r="M403" s="8"/>
    </row>
    <row r="404" spans="1:13">
      <c r="A404" s="106" t="s">
        <v>15</v>
      </c>
      <c r="B404" s="72" t="str">
        <f t="shared" si="12"/>
        <v>/IEA13PL/CCA13D/Consignment/HouseConsignment</v>
      </c>
      <c r="C404" s="89" t="s">
        <v>1401</v>
      </c>
      <c r="D404" s="78" t="str">
        <f t="shared" si="13"/>
        <v>SupportingDocument</v>
      </c>
      <c r="E404" s="78"/>
      <c r="F404" s="70" t="s">
        <v>823</v>
      </c>
      <c r="G404" s="70"/>
      <c r="H404" s="80" t="s">
        <v>282</v>
      </c>
      <c r="I404" s="80" t="s">
        <v>23</v>
      </c>
      <c r="J404" s="80"/>
      <c r="K404" s="80"/>
      <c r="L404" s="127" t="s">
        <v>616</v>
      </c>
      <c r="M404" s="8"/>
    </row>
    <row r="405" spans="1:13">
      <c r="A405" s="83"/>
      <c r="B405" s="54" t="str">
        <f t="shared" si="12"/>
        <v>/IEA13PL/CCA13D/Consignment/HouseConsignment/SupportingDocument</v>
      </c>
      <c r="C405" s="94" t="s">
        <v>1402</v>
      </c>
      <c r="D405" s="54" t="str">
        <f t="shared" si="13"/>
        <v>sequenceNumber</v>
      </c>
      <c r="E405" s="54"/>
      <c r="F405" s="54" t="s">
        <v>129</v>
      </c>
      <c r="G405" s="54"/>
      <c r="H405" s="56"/>
      <c r="I405" s="56" t="s">
        <v>18</v>
      </c>
      <c r="J405" s="56" t="s">
        <v>130</v>
      </c>
      <c r="K405" s="56"/>
      <c r="L405" s="91" t="s">
        <v>131</v>
      </c>
      <c r="M405" s="8"/>
    </row>
    <row r="406" spans="1:13">
      <c r="A406" s="83"/>
      <c r="B406" s="54" t="str">
        <f t="shared" si="12"/>
        <v>/IEA13PL/CCA13D/Consignment/HouseConsignment/SupportingDocument</v>
      </c>
      <c r="C406" s="94" t="s">
        <v>1403</v>
      </c>
      <c r="D406" s="54" t="str">
        <f t="shared" si="13"/>
        <v>type</v>
      </c>
      <c r="E406" s="54"/>
      <c r="F406" s="54" t="s">
        <v>607</v>
      </c>
      <c r="G406" s="54"/>
      <c r="H406" s="56"/>
      <c r="I406" s="56" t="s">
        <v>18</v>
      </c>
      <c r="J406" s="56" t="s">
        <v>608</v>
      </c>
      <c r="K406" s="56" t="s">
        <v>619</v>
      </c>
      <c r="L406" s="91" t="s">
        <v>639</v>
      </c>
      <c r="M406" s="8"/>
    </row>
    <row r="407" spans="1:13">
      <c r="A407" s="83"/>
      <c r="B407" s="54" t="str">
        <f t="shared" si="12"/>
        <v>/IEA13PL/CCA13D/Consignment/HouseConsignment/SupportingDocument</v>
      </c>
      <c r="C407" s="94" t="s">
        <v>1404</v>
      </c>
      <c r="D407" s="54" t="str">
        <f t="shared" si="13"/>
        <v>referenceNumber</v>
      </c>
      <c r="E407" s="54"/>
      <c r="F407" s="54" t="s">
        <v>611</v>
      </c>
      <c r="G407" s="54"/>
      <c r="H407" s="56"/>
      <c r="I407" s="56" t="s">
        <v>18</v>
      </c>
      <c r="J407" s="56" t="s">
        <v>184</v>
      </c>
      <c r="K407" s="56"/>
      <c r="L407" s="91" t="s">
        <v>4029</v>
      </c>
      <c r="M407" s="8"/>
    </row>
    <row r="408" spans="1:13">
      <c r="A408" s="83"/>
      <c r="B408" s="54" t="str">
        <f t="shared" si="12"/>
        <v>/IEA13PL/CCA13D/Consignment/HouseConsignment/SupportingDocument</v>
      </c>
      <c r="C408" s="94" t="s">
        <v>1405</v>
      </c>
      <c r="D408" s="54" t="str">
        <f t="shared" si="13"/>
        <v>documentLineItemNumber</v>
      </c>
      <c r="E408" s="54"/>
      <c r="F408" s="54" t="s">
        <v>623</v>
      </c>
      <c r="G408" s="54"/>
      <c r="H408" s="56"/>
      <c r="I408" s="56" t="s">
        <v>23</v>
      </c>
      <c r="J408" s="56" t="s">
        <v>130</v>
      </c>
      <c r="K408" s="56"/>
      <c r="L408" s="91"/>
      <c r="M408" s="8"/>
    </row>
    <row r="409" spans="1:13">
      <c r="A409" s="83"/>
      <c r="B409" s="54" t="str">
        <f t="shared" si="12"/>
        <v>/IEA13PL/CCA13D/Consignment/HouseConsignment/SupportingDocument</v>
      </c>
      <c r="C409" s="94" t="s">
        <v>1406</v>
      </c>
      <c r="D409" s="54" t="str">
        <f t="shared" si="13"/>
        <v>complementOfInformation</v>
      </c>
      <c r="E409" s="54"/>
      <c r="F409" s="54" t="s">
        <v>613</v>
      </c>
      <c r="G409" s="54"/>
      <c r="H409" s="56"/>
      <c r="I409" s="56" t="s">
        <v>23</v>
      </c>
      <c r="J409" s="56" t="s">
        <v>58</v>
      </c>
      <c r="K409" s="56"/>
      <c r="L409" s="91"/>
      <c r="M409" s="8"/>
    </row>
    <row r="410" spans="1:13">
      <c r="A410" s="106" t="s">
        <v>15</v>
      </c>
      <c r="B410" s="72" t="str">
        <f t="shared" si="12"/>
        <v>/IEA13PL/CCA13D/Consignment/HouseConsignment</v>
      </c>
      <c r="C410" s="89" t="s">
        <v>1407</v>
      </c>
      <c r="D410" s="78" t="str">
        <f t="shared" si="13"/>
        <v>TransportDocument</v>
      </c>
      <c r="E410" s="78"/>
      <c r="F410" s="70" t="s">
        <v>830</v>
      </c>
      <c r="G410" s="70"/>
      <c r="H410" s="80" t="s">
        <v>282</v>
      </c>
      <c r="I410" s="80" t="s">
        <v>28</v>
      </c>
      <c r="J410" s="80"/>
      <c r="K410" s="80"/>
      <c r="L410" s="170" t="s">
        <v>4012</v>
      </c>
      <c r="M410" s="8"/>
    </row>
    <row r="411" spans="1:13">
      <c r="A411" s="83"/>
      <c r="B411" s="54" t="str">
        <f t="shared" si="12"/>
        <v>/IEA13PL/CCA13D/Consignment/HouseConsignment/TransportDocument</v>
      </c>
      <c r="C411" s="94" t="s">
        <v>1408</v>
      </c>
      <c r="D411" s="54" t="str">
        <f t="shared" si="13"/>
        <v>sequenceNumber</v>
      </c>
      <c r="E411" s="54"/>
      <c r="F411" s="54" t="s">
        <v>129</v>
      </c>
      <c r="G411" s="54"/>
      <c r="H411" s="56"/>
      <c r="I411" s="56" t="s">
        <v>18</v>
      </c>
      <c r="J411" s="56" t="s">
        <v>130</v>
      </c>
      <c r="K411" s="56"/>
      <c r="L411" s="91" t="s">
        <v>131</v>
      </c>
      <c r="M411" s="8"/>
    </row>
    <row r="412" spans="1:13">
      <c r="A412" s="83"/>
      <c r="B412" s="54" t="str">
        <f t="shared" si="12"/>
        <v>/IEA13PL/CCA13D/Consignment/HouseConsignment/TransportDocument</v>
      </c>
      <c r="C412" s="94" t="s">
        <v>1409</v>
      </c>
      <c r="D412" s="54" t="str">
        <f t="shared" si="13"/>
        <v>type</v>
      </c>
      <c r="E412" s="54"/>
      <c r="F412" s="54" t="s">
        <v>607</v>
      </c>
      <c r="G412" s="54"/>
      <c r="H412" s="56"/>
      <c r="I412" s="56" t="s">
        <v>18</v>
      </c>
      <c r="J412" s="56" t="s">
        <v>608</v>
      </c>
      <c r="K412" s="56" t="s">
        <v>631</v>
      </c>
      <c r="L412" s="91" t="s">
        <v>833</v>
      </c>
      <c r="M412" s="8"/>
    </row>
    <row r="413" spans="1:13">
      <c r="A413" s="83"/>
      <c r="B413" s="54" t="str">
        <f t="shared" si="12"/>
        <v>/IEA13PL/CCA13D/Consignment/HouseConsignment/TransportDocument</v>
      </c>
      <c r="C413" s="94" t="s">
        <v>1410</v>
      </c>
      <c r="D413" s="54" t="str">
        <f t="shared" si="13"/>
        <v>referenceNumber</v>
      </c>
      <c r="E413" s="54"/>
      <c r="F413" s="54" t="s">
        <v>611</v>
      </c>
      <c r="G413" s="54"/>
      <c r="H413" s="56"/>
      <c r="I413" s="56" t="s">
        <v>18</v>
      </c>
      <c r="J413" s="56" t="s">
        <v>184</v>
      </c>
      <c r="K413" s="56"/>
      <c r="L413" s="91" t="s">
        <v>3991</v>
      </c>
      <c r="M413" s="8"/>
    </row>
    <row r="414" spans="1:13">
      <c r="A414" s="106" t="s">
        <v>15</v>
      </c>
      <c r="B414" s="72" t="str">
        <f t="shared" si="12"/>
        <v>/IEA13PL/CCA13D/Consignment/HouseConsignment</v>
      </c>
      <c r="C414" s="89" t="s">
        <v>1411</v>
      </c>
      <c r="D414" s="78" t="str">
        <f t="shared" si="13"/>
        <v>AdditionalReference</v>
      </c>
      <c r="E414" s="78"/>
      <c r="F414" s="70" t="s">
        <v>836</v>
      </c>
      <c r="G414" s="70"/>
      <c r="H414" s="80" t="s">
        <v>282</v>
      </c>
      <c r="I414" s="80" t="s">
        <v>23</v>
      </c>
      <c r="J414" s="80"/>
      <c r="K414" s="80"/>
      <c r="L414" s="127" t="s">
        <v>616</v>
      </c>
      <c r="M414" s="8"/>
    </row>
    <row r="415" spans="1:13">
      <c r="A415" s="83"/>
      <c r="B415" s="54" t="str">
        <f t="shared" si="12"/>
        <v>/IEA13PL/CCA13D/Consignment/HouseConsignment/AdditionalReference</v>
      </c>
      <c r="C415" s="94" t="s">
        <v>1412</v>
      </c>
      <c r="D415" s="54" t="str">
        <f t="shared" si="13"/>
        <v>sequenceNumber</v>
      </c>
      <c r="E415" s="54"/>
      <c r="F415" s="54" t="s">
        <v>129</v>
      </c>
      <c r="G415" s="54"/>
      <c r="H415" s="56"/>
      <c r="I415" s="56" t="s">
        <v>18</v>
      </c>
      <c r="J415" s="56" t="s">
        <v>130</v>
      </c>
      <c r="K415" s="56"/>
      <c r="L415" s="91" t="s">
        <v>131</v>
      </c>
      <c r="M415" s="8"/>
    </row>
    <row r="416" spans="1:13">
      <c r="A416" s="83"/>
      <c r="B416" s="54" t="str">
        <f t="shared" si="12"/>
        <v>/IEA13PL/CCA13D/Consignment/HouseConsignment/AdditionalReference</v>
      </c>
      <c r="C416" s="94" t="s">
        <v>1413</v>
      </c>
      <c r="D416" s="54" t="str">
        <f t="shared" si="13"/>
        <v>type</v>
      </c>
      <c r="E416" s="54"/>
      <c r="F416" s="54" t="s">
        <v>637</v>
      </c>
      <c r="G416" s="54"/>
      <c r="H416" s="56"/>
      <c r="I416" s="56" t="s">
        <v>18</v>
      </c>
      <c r="J416" s="56" t="s">
        <v>608</v>
      </c>
      <c r="K416" s="56" t="s">
        <v>638</v>
      </c>
      <c r="L416" s="91" t="s">
        <v>4027</v>
      </c>
      <c r="M416" s="8"/>
    </row>
    <row r="417" spans="1:13">
      <c r="A417" s="83"/>
      <c r="B417" s="54" t="str">
        <f t="shared" si="12"/>
        <v>/IEA13PL/CCA13D/Consignment/HouseConsignment/AdditionalReference</v>
      </c>
      <c r="C417" s="94" t="s">
        <v>1414</v>
      </c>
      <c r="D417" s="54" t="str">
        <f t="shared" si="13"/>
        <v>referenceNumber</v>
      </c>
      <c r="E417" s="54"/>
      <c r="F417" s="54" t="s">
        <v>641</v>
      </c>
      <c r="G417" s="54"/>
      <c r="H417" s="56"/>
      <c r="I417" s="56" t="s">
        <v>23</v>
      </c>
      <c r="J417" s="56" t="s">
        <v>184</v>
      </c>
      <c r="K417" s="56"/>
      <c r="L417" s="91" t="s">
        <v>642</v>
      </c>
      <c r="M417" s="8"/>
    </row>
    <row r="418" spans="1:13">
      <c r="A418" s="106" t="s">
        <v>15</v>
      </c>
      <c r="B418" s="72" t="str">
        <f t="shared" si="12"/>
        <v>/IEA13PL/CCA13D/Consignment/HouseConsignment</v>
      </c>
      <c r="C418" s="89" t="s">
        <v>1415</v>
      </c>
      <c r="D418" s="78" t="str">
        <f t="shared" si="13"/>
        <v>AdditionalInformation</v>
      </c>
      <c r="E418" s="78"/>
      <c r="F418" s="70" t="s">
        <v>841</v>
      </c>
      <c r="G418" s="70"/>
      <c r="H418" s="80" t="s">
        <v>282</v>
      </c>
      <c r="I418" s="80" t="s">
        <v>23</v>
      </c>
      <c r="J418" s="80"/>
      <c r="K418" s="80"/>
      <c r="L418" s="127" t="s">
        <v>616</v>
      </c>
      <c r="M418" s="8"/>
    </row>
    <row r="419" spans="1:13">
      <c r="A419" s="83"/>
      <c r="B419" s="54" t="str">
        <f t="shared" si="12"/>
        <v>/IEA13PL/CCA13D/Consignment/HouseConsignment/AdditionalInformation</v>
      </c>
      <c r="C419" s="94" t="s">
        <v>1416</v>
      </c>
      <c r="D419" s="54" t="str">
        <f t="shared" si="13"/>
        <v>sequenceNumber</v>
      </c>
      <c r="E419" s="54"/>
      <c r="F419" s="54" t="s">
        <v>129</v>
      </c>
      <c r="G419" s="54"/>
      <c r="H419" s="56"/>
      <c r="I419" s="56" t="s">
        <v>18</v>
      </c>
      <c r="J419" s="56" t="s">
        <v>130</v>
      </c>
      <c r="K419" s="56"/>
      <c r="L419" s="91" t="s">
        <v>131</v>
      </c>
      <c r="M419" s="8"/>
    </row>
    <row r="420" spans="1:13">
      <c r="A420" s="83"/>
      <c r="B420" s="54" t="str">
        <f t="shared" si="12"/>
        <v>/IEA13PL/CCA13D/Consignment/HouseConsignment/AdditionalInformation</v>
      </c>
      <c r="C420" s="94" t="s">
        <v>1417</v>
      </c>
      <c r="D420" s="54" t="str">
        <f t="shared" si="13"/>
        <v>code</v>
      </c>
      <c r="E420" s="54"/>
      <c r="F420" s="54" t="s">
        <v>647</v>
      </c>
      <c r="G420" s="54"/>
      <c r="H420" s="56"/>
      <c r="I420" s="56" t="s">
        <v>18</v>
      </c>
      <c r="J420" s="56" t="s">
        <v>648</v>
      </c>
      <c r="K420" s="56" t="s">
        <v>649</v>
      </c>
      <c r="L420" s="91" t="s">
        <v>844</v>
      </c>
      <c r="M420" s="8"/>
    </row>
    <row r="421" spans="1:13">
      <c r="A421" s="83"/>
      <c r="B421" s="54" t="str">
        <f t="shared" si="12"/>
        <v>/IEA13PL/CCA13D/Consignment/HouseConsignment/AdditionalInformation</v>
      </c>
      <c r="C421" s="94" t="s">
        <v>1418</v>
      </c>
      <c r="D421" s="54" t="str">
        <f t="shared" si="13"/>
        <v>text</v>
      </c>
      <c r="E421" s="54"/>
      <c r="F421" s="54" t="s">
        <v>652</v>
      </c>
      <c r="G421" s="54"/>
      <c r="H421" s="56"/>
      <c r="I421" s="56" t="s">
        <v>23</v>
      </c>
      <c r="J421" s="56" t="s">
        <v>653</v>
      </c>
      <c r="K421" s="56"/>
      <c r="L421" s="91"/>
      <c r="M421" s="8"/>
    </row>
    <row r="422" spans="1:13">
      <c r="A422" s="106" t="s">
        <v>15</v>
      </c>
      <c r="B422" s="72" t="str">
        <f t="shared" si="12"/>
        <v>/IEA13PL/CCA13D/Consignment/HouseConsignment</v>
      </c>
      <c r="C422" s="89" t="s">
        <v>1419</v>
      </c>
      <c r="D422" s="78" t="str">
        <f t="shared" si="13"/>
        <v>TransportCharges</v>
      </c>
      <c r="E422" s="78"/>
      <c r="F422" s="70" t="s">
        <v>656</v>
      </c>
      <c r="G422" s="70"/>
      <c r="H422" s="80" t="s">
        <v>27</v>
      </c>
      <c r="I422" s="80" t="s">
        <v>28</v>
      </c>
      <c r="J422" s="80"/>
      <c r="K422" s="80"/>
      <c r="L422" s="127" t="s">
        <v>4010</v>
      </c>
    </row>
    <row r="423" spans="1:13">
      <c r="A423" s="83"/>
      <c r="B423" s="54" t="str">
        <f t="shared" si="12"/>
        <v>/IEA13PL/CCA13D/Consignment/HouseConsignment/TransportCharges</v>
      </c>
      <c r="C423" s="94" t="s">
        <v>1420</v>
      </c>
      <c r="D423" s="54" t="str">
        <f t="shared" si="13"/>
        <v>methodOfPayment</v>
      </c>
      <c r="E423" s="54"/>
      <c r="F423" s="54" t="s">
        <v>660</v>
      </c>
      <c r="G423" s="54"/>
      <c r="H423" s="56"/>
      <c r="I423" s="56" t="s">
        <v>18</v>
      </c>
      <c r="J423" s="56" t="s">
        <v>93</v>
      </c>
      <c r="K423" s="56" t="s">
        <v>661</v>
      </c>
      <c r="L423" s="91"/>
      <c r="M423" s="8"/>
    </row>
    <row r="424" spans="1:13">
      <c r="A424" s="106" t="s">
        <v>15</v>
      </c>
      <c r="B424" s="72" t="str">
        <f t="shared" si="12"/>
        <v>/IEA13PL/CCA13D/Consignment/HouseConsignment</v>
      </c>
      <c r="C424" s="89" t="s">
        <v>1421</v>
      </c>
      <c r="D424" s="78" t="str">
        <f t="shared" si="13"/>
        <v>ConsignmentItem</v>
      </c>
      <c r="E424" s="78"/>
      <c r="F424" s="70" t="s">
        <v>851</v>
      </c>
      <c r="G424" s="70"/>
      <c r="H424" s="80" t="s">
        <v>852</v>
      </c>
      <c r="I424" s="80" t="s">
        <v>18</v>
      </c>
      <c r="J424" s="80"/>
      <c r="K424" s="80"/>
      <c r="L424" s="127" t="s">
        <v>853</v>
      </c>
      <c r="M424" s="8"/>
    </row>
    <row r="425" spans="1:13">
      <c r="A425" s="83"/>
      <c r="B425" s="54" t="str">
        <f t="shared" si="12"/>
        <v>/IEA13PL/CCA13D/Consignment/HouseConsignment/ConsignmentItem</v>
      </c>
      <c r="C425" s="94" t="s">
        <v>1422</v>
      </c>
      <c r="D425" s="54" t="str">
        <f t="shared" si="13"/>
        <v>goodsItemNumber</v>
      </c>
      <c r="E425" s="54"/>
      <c r="F425" s="54" t="s">
        <v>855</v>
      </c>
      <c r="G425" s="54"/>
      <c r="H425" s="56"/>
      <c r="I425" s="56" t="s">
        <v>18</v>
      </c>
      <c r="J425" s="56" t="s">
        <v>130</v>
      </c>
      <c r="K425" s="56"/>
      <c r="L425" s="91" t="s">
        <v>856</v>
      </c>
      <c r="M425" s="8"/>
    </row>
    <row r="426" spans="1:13">
      <c r="A426" s="83"/>
      <c r="B426" s="54" t="str">
        <f t="shared" si="12"/>
        <v>/IEA13PL/CCA13D/Consignment/HouseConsignment/ConsignmentItem</v>
      </c>
      <c r="C426" s="94" t="s">
        <v>1423</v>
      </c>
      <c r="D426" s="54" t="str">
        <f t="shared" si="13"/>
        <v>declarationGoodsItemNumber</v>
      </c>
      <c r="E426" s="54"/>
      <c r="F426" s="54" t="s">
        <v>858</v>
      </c>
      <c r="G426" s="54"/>
      <c r="H426" s="56"/>
      <c r="I426" s="56" t="s">
        <v>18</v>
      </c>
      <c r="J426" s="56" t="s">
        <v>130</v>
      </c>
      <c r="K426" s="56"/>
      <c r="L426" s="91" t="s">
        <v>859</v>
      </c>
      <c r="M426" s="8"/>
    </row>
    <row r="427" spans="1:13" ht="30">
      <c r="A427" s="83"/>
      <c r="B427" s="54" t="str">
        <f t="shared" si="12"/>
        <v>/IEA13PL/CCA13D/Consignment/HouseConsignment/ConsignmentItem</v>
      </c>
      <c r="C427" s="94" t="s">
        <v>1424</v>
      </c>
      <c r="D427" s="54" t="str">
        <f t="shared" si="13"/>
        <v>declarationType</v>
      </c>
      <c r="E427" s="54"/>
      <c r="F427" s="54" t="s">
        <v>861</v>
      </c>
      <c r="G427" s="54"/>
      <c r="H427" s="56"/>
      <c r="I427" s="56" t="s">
        <v>28</v>
      </c>
      <c r="J427" s="56" t="s">
        <v>88</v>
      </c>
      <c r="K427" s="56" t="s">
        <v>862</v>
      </c>
      <c r="L427" s="91" t="s">
        <v>863</v>
      </c>
      <c r="M427" s="8"/>
    </row>
    <row r="428" spans="1:13">
      <c r="A428" s="83"/>
      <c r="B428" s="54" t="str">
        <f t="shared" si="12"/>
        <v>/IEA13PL/CCA13D/Consignment/HouseConsignment/ConsignmentItem</v>
      </c>
      <c r="C428" s="94" t="s">
        <v>1425</v>
      </c>
      <c r="D428" s="54" t="str">
        <f t="shared" si="13"/>
        <v>countryOfDispatch</v>
      </c>
      <c r="E428" s="54"/>
      <c r="F428" s="54" t="s">
        <v>301</v>
      </c>
      <c r="G428" s="54"/>
      <c r="H428" s="56"/>
      <c r="I428" s="56" t="s">
        <v>28</v>
      </c>
      <c r="J428" s="56" t="s">
        <v>116</v>
      </c>
      <c r="K428" s="56" t="s">
        <v>260</v>
      </c>
      <c r="L428" s="91" t="s">
        <v>865</v>
      </c>
      <c r="M428" s="8"/>
    </row>
    <row r="429" spans="1:13">
      <c r="A429" s="83"/>
      <c r="B429" s="54" t="str">
        <f t="shared" si="12"/>
        <v>/IEA13PL/CCA13D/Consignment/HouseConsignment/ConsignmentItem</v>
      </c>
      <c r="C429" s="94" t="s">
        <v>1426</v>
      </c>
      <c r="D429" s="54" t="str">
        <f t="shared" si="13"/>
        <v>countryOfDestination</v>
      </c>
      <c r="E429" s="54"/>
      <c r="F429" s="54" t="s">
        <v>304</v>
      </c>
      <c r="G429" s="54"/>
      <c r="H429" s="56"/>
      <c r="I429" s="56" t="s">
        <v>28</v>
      </c>
      <c r="J429" s="56" t="s">
        <v>116</v>
      </c>
      <c r="K429" s="56" t="s">
        <v>260</v>
      </c>
      <c r="L429" s="91" t="s">
        <v>867</v>
      </c>
      <c r="M429" s="7"/>
    </row>
    <row r="430" spans="1:13">
      <c r="A430" s="83"/>
      <c r="B430" s="54" t="str">
        <f t="shared" si="12"/>
        <v>/IEA13PL/CCA13D/Consignment/HouseConsignment/ConsignmentItem</v>
      </c>
      <c r="C430" s="94" t="s">
        <v>1427</v>
      </c>
      <c r="D430" s="54" t="str">
        <f t="shared" si="13"/>
        <v>referenceNumberUCR</v>
      </c>
      <c r="E430" s="54"/>
      <c r="F430" s="54" t="s">
        <v>556</v>
      </c>
      <c r="G430" s="54"/>
      <c r="H430" s="56"/>
      <c r="I430" s="56" t="s">
        <v>28</v>
      </c>
      <c r="J430" s="56" t="s">
        <v>58</v>
      </c>
      <c r="K430" s="56"/>
      <c r="L430" s="91" t="s">
        <v>870</v>
      </c>
      <c r="M430" s="8"/>
    </row>
    <row r="431" spans="1:13">
      <c r="A431" s="106" t="s">
        <v>15</v>
      </c>
      <c r="B431" s="72" t="str">
        <f t="shared" si="12"/>
        <v>/IEA13PL/CCA13D/Consignment/HouseConsignment/ConsignmentItem</v>
      </c>
      <c r="C431" s="89" t="s">
        <v>1428</v>
      </c>
      <c r="D431" s="78" t="str">
        <f t="shared" si="13"/>
        <v>AdditionalSupplyChainActor</v>
      </c>
      <c r="E431" s="78"/>
      <c r="F431" s="70" t="s">
        <v>872</v>
      </c>
      <c r="G431" s="70"/>
      <c r="H431" s="80" t="s">
        <v>282</v>
      </c>
      <c r="I431" s="80" t="s">
        <v>23</v>
      </c>
      <c r="J431" s="80"/>
      <c r="K431" s="80"/>
      <c r="L431" s="170" t="s">
        <v>4006</v>
      </c>
      <c r="M431" s="8"/>
    </row>
    <row r="432" spans="1:13">
      <c r="A432" s="83"/>
      <c r="B432" s="54" t="str">
        <f t="shared" si="12"/>
        <v>/IEA13PL/CCA13D/Consignment/HouseConsignment/ConsignmentItem/AdditionalSupplyChainActor</v>
      </c>
      <c r="C432" s="94" t="s">
        <v>1429</v>
      </c>
      <c r="D432" s="54" t="str">
        <f t="shared" si="13"/>
        <v>sequenceNumber</v>
      </c>
      <c r="E432" s="54"/>
      <c r="F432" s="54" t="s">
        <v>129</v>
      </c>
      <c r="G432" s="54"/>
      <c r="H432" s="56"/>
      <c r="I432" s="56" t="s">
        <v>18</v>
      </c>
      <c r="J432" s="56" t="s">
        <v>130</v>
      </c>
      <c r="K432" s="56"/>
      <c r="L432" s="91" t="s">
        <v>131</v>
      </c>
      <c r="M432" s="8"/>
    </row>
    <row r="433" spans="1:13">
      <c r="A433" s="83"/>
      <c r="B433" s="54" t="str">
        <f t="shared" si="12"/>
        <v>/IEA13PL/CCA13D/Consignment/HouseConsignment/ConsignmentItem/AdditionalSupplyChainActor</v>
      </c>
      <c r="C433" s="94" t="s">
        <v>1430</v>
      </c>
      <c r="D433" s="54" t="str">
        <f t="shared" si="13"/>
        <v>role</v>
      </c>
      <c r="E433" s="54"/>
      <c r="F433" s="54" t="s">
        <v>414</v>
      </c>
      <c r="G433" s="54"/>
      <c r="H433" s="56"/>
      <c r="I433" s="56" t="s">
        <v>18</v>
      </c>
      <c r="J433" s="56" t="s">
        <v>415</v>
      </c>
      <c r="K433" s="56" t="s">
        <v>416</v>
      </c>
      <c r="L433" s="91"/>
      <c r="M433" s="8"/>
    </row>
    <row r="434" spans="1:13">
      <c r="A434" s="83"/>
      <c r="B434" s="54" t="str">
        <f t="shared" si="12"/>
        <v>/IEA13PL/CCA13D/Consignment/HouseConsignment/ConsignmentItem/AdditionalSupplyChainActor</v>
      </c>
      <c r="C434" s="94" t="s">
        <v>1431</v>
      </c>
      <c r="D434" s="54" t="str">
        <f t="shared" si="13"/>
        <v>identificationNumber</v>
      </c>
      <c r="E434" s="54"/>
      <c r="F434" s="54" t="s">
        <v>236</v>
      </c>
      <c r="G434" s="54"/>
      <c r="H434" s="56"/>
      <c r="I434" s="56" t="s">
        <v>18</v>
      </c>
      <c r="J434" s="56" t="s">
        <v>178</v>
      </c>
      <c r="K434" s="56"/>
      <c r="L434" s="91" t="s">
        <v>327</v>
      </c>
      <c r="M434" s="8"/>
    </row>
    <row r="435" spans="1:13">
      <c r="A435" s="106" t="s">
        <v>15</v>
      </c>
      <c r="B435" s="72" t="str">
        <f t="shared" si="12"/>
        <v>/IEA13PL/CCA13D/Consignment/HouseConsignment/ConsignmentItem/AdditionalSupplyChainActor</v>
      </c>
      <c r="C435" s="89" t="s">
        <v>1432</v>
      </c>
      <c r="D435" s="78" t="str">
        <f t="shared" si="13"/>
        <v>SafetyAndSecurityIdentificationNumber</v>
      </c>
      <c r="E435" s="78"/>
      <c r="F435" s="70" t="s">
        <v>877</v>
      </c>
      <c r="G435" s="70"/>
      <c r="H435" s="80" t="s">
        <v>27</v>
      </c>
      <c r="I435" s="80" t="s">
        <v>28</v>
      </c>
      <c r="J435" s="80"/>
      <c r="K435" s="80"/>
      <c r="L435" s="127" t="s">
        <v>3811</v>
      </c>
      <c r="M435" s="8"/>
    </row>
    <row r="436" spans="1:13">
      <c r="A436" s="83"/>
      <c r="B436" s="54" t="str">
        <f t="shared" si="12"/>
        <v>/IEA13PL/CCA13D/Consignment/HouseConsignment/ConsignmentItem/AdditionalSupplyChainActor/SafetyAndSecurityIdentificationNumber</v>
      </c>
      <c r="C436" s="94" t="s">
        <v>1433</v>
      </c>
      <c r="D436" s="54" t="str">
        <f t="shared" si="13"/>
        <v>identificationNumber</v>
      </c>
      <c r="E436" s="54"/>
      <c r="F436" s="54" t="s">
        <v>247</v>
      </c>
      <c r="G436" s="54"/>
      <c r="H436" s="56"/>
      <c r="I436" s="56" t="s">
        <v>18</v>
      </c>
      <c r="J436" s="56" t="s">
        <v>178</v>
      </c>
      <c r="K436" s="56"/>
      <c r="L436" s="91" t="s">
        <v>421</v>
      </c>
      <c r="M436" s="8"/>
    </row>
    <row r="437" spans="1:13">
      <c r="A437" s="83"/>
      <c r="B437" s="54" t="str">
        <f t="shared" si="12"/>
        <v>/IEA13PL/CCA13D/Consignment/HouseConsignment/ConsignmentItem/AdditionalSupplyChainActor/SafetyAndSecurityIdentificationNumber</v>
      </c>
      <c r="C437" s="94" t="s">
        <v>1434</v>
      </c>
      <c r="D437" s="54" t="str">
        <f t="shared" si="13"/>
        <v>country</v>
      </c>
      <c r="E437" s="54"/>
      <c r="F437" s="54" t="s">
        <v>250</v>
      </c>
      <c r="G437" s="54"/>
      <c r="H437" s="56"/>
      <c r="I437" s="56" t="s">
        <v>18</v>
      </c>
      <c r="J437" s="56" t="s">
        <v>116</v>
      </c>
      <c r="K437" s="56" t="s">
        <v>195</v>
      </c>
      <c r="L437" s="91"/>
      <c r="M437" s="8"/>
    </row>
    <row r="438" spans="1:13">
      <c r="A438" s="106" t="s">
        <v>15</v>
      </c>
      <c r="B438" s="72" t="str">
        <f t="shared" si="12"/>
        <v>/IEA13PL/CCA13D/Consignment/HouseConsignment/ConsignmentItem</v>
      </c>
      <c r="C438" s="89" t="s">
        <v>1435</v>
      </c>
      <c r="D438" s="78" t="str">
        <f t="shared" si="13"/>
        <v>Commodity</v>
      </c>
      <c r="E438" s="78"/>
      <c r="F438" s="70" t="s">
        <v>881</v>
      </c>
      <c r="G438" s="70"/>
      <c r="H438" s="80">
        <v>1</v>
      </c>
      <c r="I438" s="80" t="s">
        <v>18</v>
      </c>
      <c r="J438" s="80"/>
      <c r="K438" s="80"/>
      <c r="L438" s="127"/>
      <c r="M438" s="8"/>
    </row>
    <row r="439" spans="1:13">
      <c r="A439" s="83"/>
      <c r="B439" s="54" t="str">
        <f t="shared" si="12"/>
        <v>/IEA13PL/CCA13D/Consignment/HouseConsignment/ConsignmentItem/Commodity</v>
      </c>
      <c r="C439" s="94" t="s">
        <v>1436</v>
      </c>
      <c r="D439" s="54" t="str">
        <f t="shared" si="13"/>
        <v>descriptionOfGoods</v>
      </c>
      <c r="E439" s="54"/>
      <c r="F439" s="54" t="s">
        <v>883</v>
      </c>
      <c r="G439" s="54"/>
      <c r="H439" s="56"/>
      <c r="I439" s="56" t="s">
        <v>18</v>
      </c>
      <c r="J439" s="56" t="s">
        <v>653</v>
      </c>
      <c r="K439" s="56"/>
      <c r="L439" s="91"/>
      <c r="M439" s="8"/>
    </row>
    <row r="440" spans="1:13">
      <c r="A440" s="83"/>
      <c r="B440" s="54" t="str">
        <f t="shared" si="12"/>
        <v>/IEA13PL/CCA13D/Consignment/HouseConsignment/ConsignmentItem/Commodity</v>
      </c>
      <c r="C440" s="94" t="s">
        <v>1437</v>
      </c>
      <c r="D440" s="54" t="str">
        <f t="shared" si="13"/>
        <v>cusCode</v>
      </c>
      <c r="E440" s="54"/>
      <c r="F440" s="54" t="s">
        <v>885</v>
      </c>
      <c r="G440" s="54"/>
      <c r="H440" s="56"/>
      <c r="I440" s="56" t="s">
        <v>23</v>
      </c>
      <c r="J440" s="56" t="s">
        <v>886</v>
      </c>
      <c r="K440" s="56" t="s">
        <v>887</v>
      </c>
      <c r="L440" s="91" t="s">
        <v>888</v>
      </c>
      <c r="M440" s="8"/>
    </row>
    <row r="441" spans="1:13">
      <c r="A441" s="106" t="s">
        <v>15</v>
      </c>
      <c r="B441" s="72" t="str">
        <f t="shared" si="12"/>
        <v>/IEA13PL/CCA13D/Consignment/HouseConsignment/ConsignmentItem/Commodity</v>
      </c>
      <c r="C441" s="89" t="s">
        <v>1438</v>
      </c>
      <c r="D441" s="78" t="str">
        <f t="shared" si="13"/>
        <v>CommodityCode</v>
      </c>
      <c r="E441" s="78"/>
      <c r="F441" s="70" t="s">
        <v>890</v>
      </c>
      <c r="G441" s="70"/>
      <c r="H441" s="80" t="s">
        <v>27</v>
      </c>
      <c r="I441" s="80" t="s">
        <v>28</v>
      </c>
      <c r="J441" s="80"/>
      <c r="K441" s="80"/>
      <c r="L441" s="127" t="s">
        <v>891</v>
      </c>
      <c r="M441" s="8"/>
    </row>
    <row r="442" spans="1:13">
      <c r="A442" s="83"/>
      <c r="B442" s="54" t="str">
        <f t="shared" si="12"/>
        <v>/IEA13PL/CCA13D/Consignment/HouseConsignment/ConsignmentItem/Commodity/CommodityCode</v>
      </c>
      <c r="C442" s="94" t="s">
        <v>1439</v>
      </c>
      <c r="D442" s="54" t="str">
        <f t="shared" si="13"/>
        <v>harmonizedSystemSubHeadingCode</v>
      </c>
      <c r="E442" s="54"/>
      <c r="F442" s="54" t="s">
        <v>894</v>
      </c>
      <c r="G442" s="54"/>
      <c r="H442" s="56"/>
      <c r="I442" s="56" t="s">
        <v>18</v>
      </c>
      <c r="J442" s="56" t="s">
        <v>76</v>
      </c>
      <c r="K442" s="56" t="s">
        <v>275</v>
      </c>
      <c r="L442" s="91"/>
      <c r="M442" s="8"/>
    </row>
    <row r="443" spans="1:13" ht="30">
      <c r="A443" s="83"/>
      <c r="B443" s="54" t="str">
        <f t="shared" si="12"/>
        <v>/IEA13PL/CCA13D/Consignment/HouseConsignment/ConsignmentItem/Commodity/CommodityCode</v>
      </c>
      <c r="C443" s="94" t="s">
        <v>1440</v>
      </c>
      <c r="D443" s="54" t="str">
        <f t="shared" si="13"/>
        <v>combinedNomenclatureCode</v>
      </c>
      <c r="E443" s="54"/>
      <c r="F443" s="54" t="s">
        <v>896</v>
      </c>
      <c r="G443" s="54"/>
      <c r="H443" s="56"/>
      <c r="I443" s="56" t="s">
        <v>28</v>
      </c>
      <c r="J443" s="56" t="s">
        <v>897</v>
      </c>
      <c r="K443" s="56"/>
      <c r="L443" s="91" t="s">
        <v>4030</v>
      </c>
      <c r="M443" s="8"/>
    </row>
    <row r="444" spans="1:13">
      <c r="A444" s="106" t="s">
        <v>15</v>
      </c>
      <c r="B444" s="72" t="str">
        <f t="shared" si="12"/>
        <v>/IEA13PL/CCA13D/Consignment/HouseConsignment/ConsignmentItem/Commodity</v>
      </c>
      <c r="C444" s="89" t="s">
        <v>1441</v>
      </c>
      <c r="D444" s="78" t="str">
        <f t="shared" si="13"/>
        <v>DangerousGoods</v>
      </c>
      <c r="E444" s="78"/>
      <c r="F444" s="70" t="s">
        <v>899</v>
      </c>
      <c r="G444" s="70"/>
      <c r="H444" s="80" t="s">
        <v>282</v>
      </c>
      <c r="I444" s="80" t="s">
        <v>23</v>
      </c>
      <c r="J444" s="80"/>
      <c r="K444" s="80"/>
      <c r="L444" s="127" t="s">
        <v>900</v>
      </c>
      <c r="M444" s="8"/>
    </row>
    <row r="445" spans="1:13">
      <c r="A445" s="83"/>
      <c r="B445" s="54" t="str">
        <f t="shared" si="12"/>
        <v>/IEA13PL/CCA13D/Consignment/HouseConsignment/ConsignmentItem/Commodity/DangerousGoods</v>
      </c>
      <c r="C445" s="94" t="s">
        <v>1442</v>
      </c>
      <c r="D445" s="54" t="str">
        <f t="shared" si="13"/>
        <v>sequenceNumber</v>
      </c>
      <c r="E445" s="54"/>
      <c r="F445" s="54" t="s">
        <v>129</v>
      </c>
      <c r="G445" s="54"/>
      <c r="H445" s="56"/>
      <c r="I445" s="56" t="s">
        <v>18</v>
      </c>
      <c r="J445" s="56" t="s">
        <v>130</v>
      </c>
      <c r="K445" s="56"/>
      <c r="L445" s="91" t="s">
        <v>131</v>
      </c>
      <c r="M445" s="8"/>
    </row>
    <row r="446" spans="1:13">
      <c r="A446" s="83"/>
      <c r="B446" s="54" t="str">
        <f t="shared" si="12"/>
        <v>/IEA13PL/CCA13D/Consignment/HouseConsignment/ConsignmentItem/Commodity/DangerousGoods</v>
      </c>
      <c r="C446" s="94" t="s">
        <v>1443</v>
      </c>
      <c r="D446" s="54" t="str">
        <f t="shared" si="13"/>
        <v>UNNumber</v>
      </c>
      <c r="E446" s="54"/>
      <c r="F446" s="54" t="s">
        <v>903</v>
      </c>
      <c r="G446" s="54"/>
      <c r="H446" s="56"/>
      <c r="I446" s="56" t="s">
        <v>18</v>
      </c>
      <c r="J446" s="56" t="s">
        <v>608</v>
      </c>
      <c r="K446" s="56" t="s">
        <v>904</v>
      </c>
      <c r="L446" s="91"/>
      <c r="M446" s="8"/>
    </row>
    <row r="447" spans="1:13">
      <c r="A447" s="106" t="s">
        <v>15</v>
      </c>
      <c r="B447" s="72" t="str">
        <f t="shared" si="12"/>
        <v>/IEA13PL/CCA13D/Consignment/HouseConsignment/ConsignmentItem/Commodity</v>
      </c>
      <c r="C447" s="89" t="s">
        <v>1444</v>
      </c>
      <c r="D447" s="78" t="str">
        <f t="shared" si="13"/>
        <v>GoodsMeasure</v>
      </c>
      <c r="E447" s="78"/>
      <c r="F447" s="70" t="s">
        <v>906</v>
      </c>
      <c r="G447" s="70"/>
      <c r="H447" s="80">
        <v>1</v>
      </c>
      <c r="I447" s="80" t="s">
        <v>18</v>
      </c>
      <c r="J447" s="80"/>
      <c r="K447" s="80"/>
      <c r="L447" s="171" t="s">
        <v>907</v>
      </c>
      <c r="M447" s="8" t="s">
        <v>4013</v>
      </c>
    </row>
    <row r="448" spans="1:13">
      <c r="A448" s="83"/>
      <c r="B448" s="54" t="str">
        <f t="shared" si="12"/>
        <v>/IEA13PL/CCA13D/Consignment/HouseConsignment/ConsignmentItem/Commodity/GoodsMeasure</v>
      </c>
      <c r="C448" s="94" t="s">
        <v>1445</v>
      </c>
      <c r="D448" s="54" t="str">
        <f t="shared" si="13"/>
        <v>grossMass</v>
      </c>
      <c r="E448" s="54"/>
      <c r="F448" s="54" t="s">
        <v>672</v>
      </c>
      <c r="G448" s="54"/>
      <c r="H448" s="56"/>
      <c r="I448" s="56" t="s">
        <v>18</v>
      </c>
      <c r="J448" s="56" t="s">
        <v>317</v>
      </c>
      <c r="K448" s="56"/>
      <c r="L448" s="91" t="s">
        <v>909</v>
      </c>
      <c r="M448" s="8"/>
    </row>
    <row r="449" spans="1:13" ht="30">
      <c r="A449" s="83"/>
      <c r="B449" s="54" t="str">
        <f t="shared" si="12"/>
        <v>/IEA13PL/CCA13D/Consignment/HouseConsignment/ConsignmentItem/Commodity/GoodsMeasure</v>
      </c>
      <c r="C449" s="94" t="s">
        <v>1446</v>
      </c>
      <c r="D449" s="54" t="str">
        <f t="shared" si="13"/>
        <v>netMass</v>
      </c>
      <c r="E449" s="54"/>
      <c r="F449" s="54" t="s">
        <v>911</v>
      </c>
      <c r="G449" s="54"/>
      <c r="H449" s="56"/>
      <c r="I449" s="56" t="s">
        <v>28</v>
      </c>
      <c r="J449" s="56" t="s">
        <v>317</v>
      </c>
      <c r="K449" s="56"/>
      <c r="L449" s="91" t="s">
        <v>4031</v>
      </c>
      <c r="M449" s="8"/>
    </row>
    <row r="450" spans="1:13">
      <c r="A450" s="83"/>
      <c r="B450" s="54" t="str">
        <f t="shared" si="12"/>
        <v>/IEA13PL/CCA13D/Consignment/HouseConsignment/ConsignmentItem/Commodity/GoodsMeasure</v>
      </c>
      <c r="C450" s="94" t="s">
        <v>1447</v>
      </c>
      <c r="D450" s="54" t="str">
        <f t="shared" si="13"/>
        <v>supplementaryUnits</v>
      </c>
      <c r="E450" s="54"/>
      <c r="F450" s="54" t="s">
        <v>914</v>
      </c>
      <c r="G450" s="54"/>
      <c r="H450" s="56"/>
      <c r="I450" s="56" t="s">
        <v>23</v>
      </c>
      <c r="J450" s="56" t="s">
        <v>317</v>
      </c>
      <c r="K450" s="56"/>
      <c r="L450" s="91"/>
      <c r="M450" s="8"/>
    </row>
    <row r="451" spans="1:13">
      <c r="A451" s="106" t="s">
        <v>15</v>
      </c>
      <c r="B451" s="72" t="str">
        <f t="shared" ref="B451:B486" si="14">MID(C451,1,FIND("#",SUBSTITUTE(C451,"/","#",LEN(C451)-LEN(SUBSTITUTE(C451,"/",""))),1)-1)</f>
        <v>/IEA13PL/CCA13D/Consignment/HouseConsignment/ConsignmentItem</v>
      </c>
      <c r="C451" s="89" t="s">
        <v>1448</v>
      </c>
      <c r="D451" s="78" t="str">
        <f t="shared" ref="D451:D486" si="15">RIGHT(C451,LEN(C451)-FIND("#",SUBSTITUTE(C451,"/","#",LEN(C451)-LEN(SUBSTITUTE(C451,"/",""))),1))</f>
        <v>Packaging</v>
      </c>
      <c r="E451" s="78"/>
      <c r="F451" s="70" t="s">
        <v>916</v>
      </c>
      <c r="G451" s="70"/>
      <c r="H451" s="80" t="s">
        <v>917</v>
      </c>
      <c r="I451" s="80" t="s">
        <v>18</v>
      </c>
      <c r="J451" s="80"/>
      <c r="K451" s="80"/>
      <c r="L451" s="127"/>
      <c r="M451" s="8"/>
    </row>
    <row r="452" spans="1:13">
      <c r="A452" s="83"/>
      <c r="B452" s="54" t="str">
        <f t="shared" si="14"/>
        <v>/IEA13PL/CCA13D/Consignment/HouseConsignment/ConsignmentItem/Packaging</v>
      </c>
      <c r="C452" s="94" t="s">
        <v>1449</v>
      </c>
      <c r="D452" s="54" t="str">
        <f t="shared" si="15"/>
        <v>sequenceNumber</v>
      </c>
      <c r="E452" s="54"/>
      <c r="F452" s="54" t="s">
        <v>129</v>
      </c>
      <c r="G452" s="54"/>
      <c r="H452" s="56"/>
      <c r="I452" s="56" t="s">
        <v>18</v>
      </c>
      <c r="J452" s="56" t="s">
        <v>130</v>
      </c>
      <c r="K452" s="56"/>
      <c r="L452" s="91" t="s">
        <v>131</v>
      </c>
      <c r="M452" s="8"/>
    </row>
    <row r="453" spans="1:13">
      <c r="A453" s="83"/>
      <c r="B453" s="54" t="str">
        <f t="shared" si="14"/>
        <v>/IEA13PL/CCA13D/Consignment/HouseConsignment/ConsignmentItem/Packaging</v>
      </c>
      <c r="C453" s="94" t="s">
        <v>1450</v>
      </c>
      <c r="D453" s="54" t="str">
        <f t="shared" si="15"/>
        <v>typeOfPackages</v>
      </c>
      <c r="E453" s="54"/>
      <c r="F453" s="54" t="s">
        <v>920</v>
      </c>
      <c r="G453" s="54"/>
      <c r="H453" s="56"/>
      <c r="I453" s="56" t="s">
        <v>18</v>
      </c>
      <c r="J453" s="56" t="s">
        <v>897</v>
      </c>
      <c r="K453" s="56" t="s">
        <v>921</v>
      </c>
      <c r="L453" s="91" t="s">
        <v>922</v>
      </c>
      <c r="M453" s="8"/>
    </row>
    <row r="454" spans="1:13" ht="30">
      <c r="A454" s="83"/>
      <c r="B454" s="54" t="str">
        <f t="shared" si="14"/>
        <v>/IEA13PL/CCA13D/Consignment/HouseConsignment/ConsignmentItem/Packaging</v>
      </c>
      <c r="C454" s="94" t="s">
        <v>1451</v>
      </c>
      <c r="D454" s="54" t="str">
        <f t="shared" si="15"/>
        <v>numberOfPackages</v>
      </c>
      <c r="E454" s="54"/>
      <c r="F454" s="54" t="s">
        <v>924</v>
      </c>
      <c r="G454" s="54"/>
      <c r="H454" s="56"/>
      <c r="I454" s="56" t="s">
        <v>28</v>
      </c>
      <c r="J454" s="56" t="s">
        <v>925</v>
      </c>
      <c r="K454" s="56"/>
      <c r="L454" s="91" t="s">
        <v>926</v>
      </c>
      <c r="M454" s="8"/>
    </row>
    <row r="455" spans="1:13">
      <c r="A455" s="83"/>
      <c r="B455" s="54" t="str">
        <f t="shared" si="14"/>
        <v>/IEA13PL/CCA13D/Consignment/HouseConsignment/ConsignmentItem/Packaging</v>
      </c>
      <c r="C455" s="94" t="s">
        <v>1452</v>
      </c>
      <c r="D455" s="54" t="str">
        <f t="shared" si="15"/>
        <v>shippingMarks</v>
      </c>
      <c r="E455" s="54"/>
      <c r="F455" s="54" t="s">
        <v>928</v>
      </c>
      <c r="G455" s="54"/>
      <c r="H455" s="56"/>
      <c r="I455" s="56" t="s">
        <v>28</v>
      </c>
      <c r="J455" s="56" t="s">
        <v>653</v>
      </c>
      <c r="K455" s="56"/>
      <c r="L455" s="91" t="s">
        <v>929</v>
      </c>
      <c r="M455" s="8"/>
    </row>
    <row r="456" spans="1:13">
      <c r="A456" s="106" t="s">
        <v>15</v>
      </c>
      <c r="B456" s="72" t="str">
        <f t="shared" si="14"/>
        <v>/IEA13PL/CCA13D/Consignment/HouseConsignment/ConsignmentItem</v>
      </c>
      <c r="C456" s="89" t="s">
        <v>1453</v>
      </c>
      <c r="D456" s="78" t="str">
        <f t="shared" si="15"/>
        <v>PassiveBorderTransportMeans</v>
      </c>
      <c r="E456" s="70"/>
      <c r="F456" s="70" t="s">
        <v>931</v>
      </c>
      <c r="G456" s="70"/>
      <c r="H456" s="80" t="s">
        <v>282</v>
      </c>
      <c r="I456" s="80" t="s">
        <v>28</v>
      </c>
      <c r="J456" s="80"/>
      <c r="K456" s="80"/>
      <c r="L456" s="127" t="s">
        <v>794</v>
      </c>
      <c r="M456" s="8"/>
    </row>
    <row r="457" spans="1:13">
      <c r="A457" s="83"/>
      <c r="B457" s="54" t="str">
        <f t="shared" si="14"/>
        <v>/IEA13PL/CCA13D/Consignment/HouseConsignment/ConsignmentItem/PassiveBorderTransportMeans</v>
      </c>
      <c r="C457" s="94" t="s">
        <v>1454</v>
      </c>
      <c r="D457" s="54" t="str">
        <f t="shared" si="15"/>
        <v>sequenceNumber</v>
      </c>
      <c r="E457" s="54"/>
      <c r="F457" s="54" t="s">
        <v>129</v>
      </c>
      <c r="G457" s="54"/>
      <c r="H457" s="56"/>
      <c r="I457" s="56" t="s">
        <v>18</v>
      </c>
      <c r="J457" s="56" t="s">
        <v>130</v>
      </c>
      <c r="K457" s="56"/>
      <c r="L457" s="91" t="s">
        <v>131</v>
      </c>
      <c r="M457" s="8"/>
    </row>
    <row r="458" spans="1:13">
      <c r="A458" s="83"/>
      <c r="B458" s="54" t="str">
        <f t="shared" si="14"/>
        <v>/IEA13PL/CCA13D/Consignment/HouseConsignment/ConsignmentItem/PassiveBorderTransportMeans</v>
      </c>
      <c r="C458" s="94" t="s">
        <v>1455</v>
      </c>
      <c r="D458" s="54" t="str">
        <f t="shared" si="15"/>
        <v>identificationNumber</v>
      </c>
      <c r="E458" s="54"/>
      <c r="F458" s="54" t="s">
        <v>530</v>
      </c>
      <c r="G458" s="54"/>
      <c r="H458" s="56"/>
      <c r="I458" s="56" t="s">
        <v>18</v>
      </c>
      <c r="J458" s="56" t="s">
        <v>58</v>
      </c>
      <c r="K458" s="56"/>
      <c r="L458" s="91"/>
      <c r="M458" s="8"/>
    </row>
    <row r="459" spans="1:13">
      <c r="A459" s="83"/>
      <c r="B459" s="54" t="str">
        <f t="shared" si="14"/>
        <v>/IEA13PL/CCA13D/Consignment/HouseConsignment/ConsignmentItem/PassiveBorderTransportMeans</v>
      </c>
      <c r="C459" s="94" t="s">
        <v>1456</v>
      </c>
      <c r="D459" s="54" t="str">
        <f t="shared" si="15"/>
        <v>typeOfIdentification</v>
      </c>
      <c r="E459" s="54"/>
      <c r="F459" s="54" t="s">
        <v>525</v>
      </c>
      <c r="G459" s="54"/>
      <c r="H459" s="56"/>
      <c r="I459" s="56" t="s">
        <v>18</v>
      </c>
      <c r="J459" s="56" t="s">
        <v>526</v>
      </c>
      <c r="K459" s="56" t="s">
        <v>527</v>
      </c>
      <c r="L459" s="91"/>
      <c r="M459" s="8"/>
    </row>
    <row r="460" spans="1:13">
      <c r="A460" s="83"/>
      <c r="B460" s="54" t="str">
        <f t="shared" si="14"/>
        <v>/IEA13PL/CCA13D/Consignment/HouseConsignment/ConsignmentItem/PassiveBorderTransportMeans</v>
      </c>
      <c r="C460" s="94" t="s">
        <v>1457</v>
      </c>
      <c r="D460" s="54" t="str">
        <f t="shared" si="15"/>
        <v>typeOfMeansOfTransport</v>
      </c>
      <c r="E460" s="54"/>
      <c r="F460" s="54" t="s">
        <v>799</v>
      </c>
      <c r="G460" s="54"/>
      <c r="H460" s="56"/>
      <c r="I460" s="56" t="s">
        <v>18</v>
      </c>
      <c r="J460" s="56" t="s">
        <v>24</v>
      </c>
      <c r="K460" s="56" t="s">
        <v>561</v>
      </c>
      <c r="L460" s="91"/>
      <c r="M460" s="8"/>
    </row>
    <row r="461" spans="1:13">
      <c r="A461" s="83"/>
      <c r="B461" s="54" t="str">
        <f t="shared" si="14"/>
        <v>/IEA13PL/CCA13D/Consignment/HouseConsignment/ConsignmentItem/PassiveBorderTransportMeans</v>
      </c>
      <c r="C461" s="94" t="s">
        <v>1458</v>
      </c>
      <c r="D461" s="54" t="str">
        <f t="shared" si="15"/>
        <v>nationality</v>
      </c>
      <c r="E461" s="54"/>
      <c r="F461" s="54" t="s">
        <v>533</v>
      </c>
      <c r="G461" s="54"/>
      <c r="H461" s="56"/>
      <c r="I461" s="56" t="s">
        <v>18</v>
      </c>
      <c r="J461" s="56" t="s">
        <v>116</v>
      </c>
      <c r="K461" s="56" t="s">
        <v>534</v>
      </c>
      <c r="L461" s="91"/>
      <c r="M461" s="8"/>
    </row>
    <row r="462" spans="1:13" ht="45">
      <c r="A462" s="106" t="s">
        <v>15</v>
      </c>
      <c r="B462" s="72" t="str">
        <f t="shared" si="14"/>
        <v>/IEA13PL/CCA13D/Consignment/HouseConsignment/ConsignmentItem</v>
      </c>
      <c r="C462" s="89" t="s">
        <v>1459</v>
      </c>
      <c r="D462" s="78" t="str">
        <f t="shared" si="15"/>
        <v>PreviousDocument</v>
      </c>
      <c r="E462" s="70"/>
      <c r="F462" s="70" t="s">
        <v>938</v>
      </c>
      <c r="G462" s="70"/>
      <c r="H462" s="80" t="s">
        <v>282</v>
      </c>
      <c r="I462" s="80" t="s">
        <v>28</v>
      </c>
      <c r="J462" s="80"/>
      <c r="K462" s="80"/>
      <c r="L462" s="127" t="s">
        <v>4014</v>
      </c>
      <c r="M462" s="8"/>
    </row>
    <row r="463" spans="1:13">
      <c r="A463" s="83"/>
      <c r="B463" s="54" t="str">
        <f t="shared" si="14"/>
        <v>/IEA13PL/CCA13D/Consignment/HouseConsignment/ConsignmentItem/PreviousDocument</v>
      </c>
      <c r="C463" s="94" t="s">
        <v>1460</v>
      </c>
      <c r="D463" s="54" t="str">
        <f t="shared" si="15"/>
        <v>sequenceNumber</v>
      </c>
      <c r="E463" s="54"/>
      <c r="F463" s="54" t="s">
        <v>129</v>
      </c>
      <c r="G463" s="54"/>
      <c r="H463" s="56"/>
      <c r="I463" s="56" t="s">
        <v>18</v>
      </c>
      <c r="J463" s="56" t="s">
        <v>130</v>
      </c>
      <c r="K463" s="56"/>
      <c r="L463" s="91" t="s">
        <v>131</v>
      </c>
      <c r="M463" s="8"/>
    </row>
    <row r="464" spans="1:13">
      <c r="A464" s="83"/>
      <c r="B464" s="54" t="str">
        <f t="shared" si="14"/>
        <v>/IEA13PL/CCA13D/Consignment/HouseConsignment/ConsignmentItem/PreviousDocument</v>
      </c>
      <c r="C464" s="94" t="s">
        <v>1461</v>
      </c>
      <c r="D464" s="54" t="str">
        <f t="shared" si="15"/>
        <v>type</v>
      </c>
      <c r="E464" s="54"/>
      <c r="F464" s="54" t="s">
        <v>607</v>
      </c>
      <c r="G464" s="54"/>
      <c r="H464" s="56"/>
      <c r="I464" s="56" t="s">
        <v>18</v>
      </c>
      <c r="J464" s="56" t="s">
        <v>608</v>
      </c>
      <c r="K464" s="56" t="s">
        <v>609</v>
      </c>
      <c r="L464" s="91" t="s">
        <v>941</v>
      </c>
      <c r="M464" s="8"/>
    </row>
    <row r="465" spans="1:13" ht="30">
      <c r="A465" s="83"/>
      <c r="B465" s="54" t="str">
        <f t="shared" si="14"/>
        <v>/IEA13PL/CCA13D/Consignment/HouseConsignment/ConsignmentItem/PreviousDocument</v>
      </c>
      <c r="C465" s="94" t="s">
        <v>1462</v>
      </c>
      <c r="D465" s="54" t="str">
        <f t="shared" si="15"/>
        <v>referenceNumber</v>
      </c>
      <c r="E465" s="54"/>
      <c r="F465" s="54" t="s">
        <v>943</v>
      </c>
      <c r="G465" s="54"/>
      <c r="H465" s="56"/>
      <c r="I465" s="56" t="s">
        <v>18</v>
      </c>
      <c r="J465" s="56" t="s">
        <v>184</v>
      </c>
      <c r="K465" s="56"/>
      <c r="L465" s="91" t="s">
        <v>4032</v>
      </c>
      <c r="M465" s="8"/>
    </row>
    <row r="466" spans="1:13" ht="30">
      <c r="A466" s="83"/>
      <c r="B466" s="54" t="str">
        <f t="shared" si="14"/>
        <v>/IEA13PL/CCA13D/Consignment/HouseConsignment/ConsignmentItem/PreviousDocument</v>
      </c>
      <c r="C466" s="94" t="s">
        <v>1463</v>
      </c>
      <c r="D466" s="54" t="str">
        <f t="shared" si="15"/>
        <v>goodsItemNumber</v>
      </c>
      <c r="E466" s="94"/>
      <c r="F466" s="94" t="s">
        <v>945</v>
      </c>
      <c r="G466" s="54"/>
      <c r="H466" s="56"/>
      <c r="I466" s="56" t="s">
        <v>28</v>
      </c>
      <c r="J466" s="56" t="s">
        <v>130</v>
      </c>
      <c r="K466" s="56"/>
      <c r="L466" s="91" t="s">
        <v>946</v>
      </c>
      <c r="M466" s="8"/>
    </row>
    <row r="467" spans="1:13">
      <c r="A467" s="83"/>
      <c r="B467" s="54" t="str">
        <f t="shared" si="14"/>
        <v>/IEA13PL/CCA13D/Consignment/HouseConsignment/ConsignmentItem/PreviousDocument</v>
      </c>
      <c r="C467" s="94" t="s">
        <v>1464</v>
      </c>
      <c r="D467" s="54" t="str">
        <f t="shared" si="15"/>
        <v>typeOfPackages</v>
      </c>
      <c r="E467" s="94"/>
      <c r="F467" s="94" t="s">
        <v>948</v>
      </c>
      <c r="G467" s="54"/>
      <c r="H467" s="56"/>
      <c r="I467" s="56" t="s">
        <v>28</v>
      </c>
      <c r="J467" s="56" t="s">
        <v>897</v>
      </c>
      <c r="K467" s="56" t="s">
        <v>921</v>
      </c>
      <c r="L467" s="91" t="s">
        <v>949</v>
      </c>
      <c r="M467" s="7"/>
    </row>
    <row r="468" spans="1:13">
      <c r="A468" s="83"/>
      <c r="B468" s="54" t="str">
        <f t="shared" si="14"/>
        <v>/IEA13PL/CCA13D/Consignment/HouseConsignment/ConsignmentItem/PreviousDocument</v>
      </c>
      <c r="C468" s="94" t="s">
        <v>1465</v>
      </c>
      <c r="D468" s="54" t="str">
        <f t="shared" si="15"/>
        <v>numberOfPackages</v>
      </c>
      <c r="E468" s="94"/>
      <c r="F468" s="94" t="s">
        <v>951</v>
      </c>
      <c r="G468" s="54"/>
      <c r="H468" s="56"/>
      <c r="I468" s="56" t="s">
        <v>28</v>
      </c>
      <c r="J468" s="56" t="s">
        <v>925</v>
      </c>
      <c r="K468" s="56"/>
      <c r="L468" s="91" t="s">
        <v>949</v>
      </c>
      <c r="M468" s="8"/>
    </row>
    <row r="469" spans="1:13">
      <c r="A469" s="83"/>
      <c r="B469" s="54" t="str">
        <f t="shared" si="14"/>
        <v>/IEA13PL/CCA13D/Consignment/HouseConsignment/ConsignmentItem/PreviousDocument</v>
      </c>
      <c r="C469" s="94" t="s">
        <v>1466</v>
      </c>
      <c r="D469" s="54" t="str">
        <f t="shared" si="15"/>
        <v>measurementUnitAndQualifier</v>
      </c>
      <c r="E469" s="94"/>
      <c r="F469" s="94" t="s">
        <v>953</v>
      </c>
      <c r="G469" s="54"/>
      <c r="H469" s="56"/>
      <c r="I469" s="56" t="s">
        <v>28</v>
      </c>
      <c r="J469" s="56" t="s">
        <v>24</v>
      </c>
      <c r="K469" s="56" t="s">
        <v>954</v>
      </c>
      <c r="L469" s="91" t="s">
        <v>955</v>
      </c>
      <c r="M469" s="8"/>
    </row>
    <row r="470" spans="1:13">
      <c r="A470" s="83"/>
      <c r="B470" s="54" t="str">
        <f t="shared" si="14"/>
        <v>/IEA13PL/CCA13D/Consignment/HouseConsignment/ConsignmentItem/PreviousDocument</v>
      </c>
      <c r="C470" s="94" t="s">
        <v>1467</v>
      </c>
      <c r="D470" s="54" t="str">
        <f t="shared" si="15"/>
        <v>quantity</v>
      </c>
      <c r="E470" s="94"/>
      <c r="F470" s="94" t="s">
        <v>957</v>
      </c>
      <c r="G470" s="54"/>
      <c r="H470" s="56"/>
      <c r="I470" s="56" t="s">
        <v>28</v>
      </c>
      <c r="J470" s="56" t="s">
        <v>317</v>
      </c>
      <c r="K470" s="56"/>
      <c r="L470" s="91" t="s">
        <v>958</v>
      </c>
      <c r="M470" s="8"/>
    </row>
    <row r="471" spans="1:13">
      <c r="A471" s="83"/>
      <c r="B471" s="54" t="str">
        <f t="shared" si="14"/>
        <v>/IEA13PL/CCA13D/Consignment/HouseConsignment/ConsignmentItem/PreviousDocument</v>
      </c>
      <c r="C471" s="94" t="s">
        <v>1468</v>
      </c>
      <c r="D471" s="54" t="str">
        <f t="shared" si="15"/>
        <v>complementOfInformation</v>
      </c>
      <c r="E471" s="54"/>
      <c r="F471" s="54" t="s">
        <v>613</v>
      </c>
      <c r="G471" s="54"/>
      <c r="H471" s="56"/>
      <c r="I471" s="56" t="s">
        <v>23</v>
      </c>
      <c r="J471" s="56" t="s">
        <v>58</v>
      </c>
      <c r="K471" s="56"/>
      <c r="L471" s="91"/>
      <c r="M471" s="8"/>
    </row>
    <row r="472" spans="1:13">
      <c r="A472" s="106" t="s">
        <v>15</v>
      </c>
      <c r="B472" s="72" t="str">
        <f t="shared" si="14"/>
        <v>/IEA13PL/CCA13D/Consignment/HouseConsignment/ConsignmentItem</v>
      </c>
      <c r="C472" s="89" t="s">
        <v>1469</v>
      </c>
      <c r="D472" s="78" t="str">
        <f t="shared" si="15"/>
        <v>SupportingDocument</v>
      </c>
      <c r="E472" s="70"/>
      <c r="F472" s="70" t="s">
        <v>961</v>
      </c>
      <c r="G472" s="70"/>
      <c r="H472" s="80" t="s">
        <v>282</v>
      </c>
      <c r="I472" s="80" t="s">
        <v>23</v>
      </c>
      <c r="J472" s="80"/>
      <c r="K472" s="80"/>
      <c r="L472" s="127" t="s">
        <v>962</v>
      </c>
      <c r="M472" s="8"/>
    </row>
    <row r="473" spans="1:13">
      <c r="A473" s="83"/>
      <c r="B473" s="54" t="str">
        <f t="shared" si="14"/>
        <v>/IEA13PL/CCA13D/Consignment/HouseConsignment/ConsignmentItem/SupportingDocument</v>
      </c>
      <c r="C473" s="94" t="s">
        <v>1470</v>
      </c>
      <c r="D473" s="54" t="str">
        <f t="shared" si="15"/>
        <v>sequenceNumber</v>
      </c>
      <c r="E473" s="54"/>
      <c r="F473" s="54" t="s">
        <v>129</v>
      </c>
      <c r="G473" s="54"/>
      <c r="H473" s="56"/>
      <c r="I473" s="56" t="s">
        <v>18</v>
      </c>
      <c r="J473" s="56" t="s">
        <v>130</v>
      </c>
      <c r="K473" s="56"/>
      <c r="L473" s="91" t="s">
        <v>131</v>
      </c>
      <c r="M473" s="8"/>
    </row>
    <row r="474" spans="1:13">
      <c r="A474" s="83"/>
      <c r="B474" s="54" t="str">
        <f t="shared" si="14"/>
        <v>/IEA13PL/CCA13D/Consignment/HouseConsignment/ConsignmentItem/SupportingDocument</v>
      </c>
      <c r="C474" s="94" t="s">
        <v>1471</v>
      </c>
      <c r="D474" s="54" t="str">
        <f t="shared" si="15"/>
        <v>type</v>
      </c>
      <c r="E474" s="54"/>
      <c r="F474" s="54" t="s">
        <v>607</v>
      </c>
      <c r="G474" s="54"/>
      <c r="H474" s="56"/>
      <c r="I474" s="56" t="s">
        <v>18</v>
      </c>
      <c r="J474" s="56" t="s">
        <v>608</v>
      </c>
      <c r="K474" s="56" t="s">
        <v>619</v>
      </c>
      <c r="L474" s="91" t="s">
        <v>620</v>
      </c>
      <c r="M474" s="8"/>
    </row>
    <row r="475" spans="1:13" ht="45">
      <c r="A475" s="83"/>
      <c r="B475" s="54" t="str">
        <f t="shared" si="14"/>
        <v>/IEA13PL/CCA13D/Consignment/HouseConsignment/ConsignmentItem/SupportingDocument</v>
      </c>
      <c r="C475" s="94" t="s">
        <v>1472</v>
      </c>
      <c r="D475" s="54" t="str">
        <f t="shared" si="15"/>
        <v>referenceNumber</v>
      </c>
      <c r="E475" s="54"/>
      <c r="F475" s="54" t="s">
        <v>611</v>
      </c>
      <c r="G475" s="54"/>
      <c r="H475" s="56"/>
      <c r="I475" s="56" t="s">
        <v>18</v>
      </c>
      <c r="J475" s="56" t="s">
        <v>184</v>
      </c>
      <c r="K475" s="56"/>
      <c r="L475" s="91" t="s">
        <v>4033</v>
      </c>
      <c r="M475" s="8"/>
    </row>
    <row r="476" spans="1:13">
      <c r="A476" s="83"/>
      <c r="B476" s="54" t="str">
        <f t="shared" si="14"/>
        <v>/IEA13PL/CCA13D/Consignment/HouseConsignment/ConsignmentItem/SupportingDocument</v>
      </c>
      <c r="C476" s="94" t="s">
        <v>1473</v>
      </c>
      <c r="D476" s="54" t="str">
        <f t="shared" si="15"/>
        <v>documentLineItemNumber</v>
      </c>
      <c r="E476" s="54"/>
      <c r="F476" s="54" t="s">
        <v>623</v>
      </c>
      <c r="G476" s="54"/>
      <c r="H476" s="56"/>
      <c r="I476" s="56" t="s">
        <v>23</v>
      </c>
      <c r="J476" s="56" t="s">
        <v>130</v>
      </c>
      <c r="K476" s="56"/>
      <c r="L476" s="91"/>
      <c r="M476" s="8"/>
    </row>
    <row r="477" spans="1:13">
      <c r="A477" s="83"/>
      <c r="B477" s="54" t="str">
        <f t="shared" si="14"/>
        <v>/IEA13PL/CCA13D/Consignment/HouseConsignment/ConsignmentItem/SupportingDocument</v>
      </c>
      <c r="C477" s="94" t="s">
        <v>1474</v>
      </c>
      <c r="D477" s="54" t="str">
        <f t="shared" si="15"/>
        <v>complementOfInformation</v>
      </c>
      <c r="E477" s="54"/>
      <c r="F477" s="54" t="s">
        <v>613</v>
      </c>
      <c r="G477" s="54"/>
      <c r="H477" s="56"/>
      <c r="I477" s="56" t="s">
        <v>23</v>
      </c>
      <c r="J477" s="56" t="s">
        <v>58</v>
      </c>
      <c r="K477" s="56"/>
      <c r="L477" s="91"/>
      <c r="M477" s="8"/>
    </row>
    <row r="478" spans="1:13">
      <c r="A478" s="106" t="s">
        <v>15</v>
      </c>
      <c r="B478" s="72" t="str">
        <f t="shared" si="14"/>
        <v>/IEA13PL/CCA13D/Consignment/HouseConsignment/ConsignmentItem</v>
      </c>
      <c r="C478" s="89" t="s">
        <v>1475</v>
      </c>
      <c r="D478" s="78" t="str">
        <f t="shared" si="15"/>
        <v>AdditionalReference</v>
      </c>
      <c r="E478" s="70"/>
      <c r="F478" s="70" t="s">
        <v>969</v>
      </c>
      <c r="G478" s="70"/>
      <c r="H478" s="80" t="s">
        <v>282</v>
      </c>
      <c r="I478" s="80" t="s">
        <v>23</v>
      </c>
      <c r="J478" s="80"/>
      <c r="K478" s="80"/>
      <c r="L478" s="127" t="s">
        <v>970</v>
      </c>
      <c r="M478" s="8"/>
    </row>
    <row r="479" spans="1:13">
      <c r="A479" s="83"/>
      <c r="B479" s="54" t="str">
        <f t="shared" si="14"/>
        <v>/IEA13PL/CCA13D/Consignment/HouseConsignment/ConsignmentItem/AdditionalReference</v>
      </c>
      <c r="C479" s="94" t="s">
        <v>1476</v>
      </c>
      <c r="D479" s="54" t="str">
        <f t="shared" si="15"/>
        <v>sequenceNumber</v>
      </c>
      <c r="E479" s="54"/>
      <c r="F479" s="54" t="s">
        <v>129</v>
      </c>
      <c r="G479" s="54"/>
      <c r="H479" s="56"/>
      <c r="I479" s="56" t="s">
        <v>18</v>
      </c>
      <c r="J479" s="56" t="s">
        <v>130</v>
      </c>
      <c r="K479" s="56"/>
      <c r="L479" s="91" t="s">
        <v>131</v>
      </c>
      <c r="M479" s="8"/>
    </row>
    <row r="480" spans="1:13" ht="45">
      <c r="A480" s="83"/>
      <c r="B480" s="54" t="str">
        <f t="shared" si="14"/>
        <v>/IEA13PL/CCA13D/Consignment/HouseConsignment/ConsignmentItem/AdditionalReference</v>
      </c>
      <c r="C480" s="94" t="s">
        <v>1477</v>
      </c>
      <c r="D480" s="54" t="str">
        <f t="shared" si="15"/>
        <v>type</v>
      </c>
      <c r="E480" s="54"/>
      <c r="F480" s="54" t="s">
        <v>637</v>
      </c>
      <c r="G480" s="54"/>
      <c r="H480" s="56"/>
      <c r="I480" s="56" t="s">
        <v>18</v>
      </c>
      <c r="J480" s="56" t="s">
        <v>608</v>
      </c>
      <c r="K480" s="56" t="s">
        <v>638</v>
      </c>
      <c r="L480" s="91" t="s">
        <v>4034</v>
      </c>
      <c r="M480" s="8"/>
    </row>
    <row r="481" spans="1:13" ht="30">
      <c r="A481" s="83"/>
      <c r="B481" s="54" t="str">
        <f t="shared" si="14"/>
        <v>/IEA13PL/CCA13D/Consignment/HouseConsignment/ConsignmentItem/AdditionalReference</v>
      </c>
      <c r="C481" s="94" t="s">
        <v>1478</v>
      </c>
      <c r="D481" s="54" t="str">
        <f t="shared" si="15"/>
        <v>referenceNumber</v>
      </c>
      <c r="E481" s="54"/>
      <c r="F481" s="54" t="s">
        <v>641</v>
      </c>
      <c r="G481" s="54"/>
      <c r="H481" s="56"/>
      <c r="I481" s="56" t="s">
        <v>28</v>
      </c>
      <c r="J481" s="56" t="s">
        <v>184</v>
      </c>
      <c r="K481" s="56"/>
      <c r="L481" s="91" t="s">
        <v>974</v>
      </c>
      <c r="M481" s="8"/>
    </row>
    <row r="482" spans="1:13">
      <c r="A482" s="106" t="s">
        <v>15</v>
      </c>
      <c r="B482" s="72" t="str">
        <f t="shared" si="14"/>
        <v>/IEA13PL/CCA13D/Consignment/HouseConsignment/ConsignmentItem</v>
      </c>
      <c r="C482" s="89" t="s">
        <v>1479</v>
      </c>
      <c r="D482" s="78" t="str">
        <f t="shared" si="15"/>
        <v>AdditionalInformation</v>
      </c>
      <c r="E482" s="70"/>
      <c r="F482" s="70" t="s">
        <v>976</v>
      </c>
      <c r="G482" s="70"/>
      <c r="H482" s="80" t="s">
        <v>282</v>
      </c>
      <c r="I482" s="80" t="s">
        <v>23</v>
      </c>
      <c r="J482" s="80"/>
      <c r="K482" s="80"/>
      <c r="L482" s="127" t="s">
        <v>616</v>
      </c>
      <c r="M482" s="8"/>
    </row>
    <row r="483" spans="1:13">
      <c r="A483" s="83"/>
      <c r="B483" s="54" t="str">
        <f t="shared" si="14"/>
        <v>/IEA13PL/CCA13D/Consignment/HouseConsignment/ConsignmentItem/AdditionalInformation</v>
      </c>
      <c r="C483" s="94" t="s">
        <v>1480</v>
      </c>
      <c r="D483" s="54" t="str">
        <f t="shared" si="15"/>
        <v>sequenceNumber</v>
      </c>
      <c r="E483" s="54"/>
      <c r="F483" s="54" t="s">
        <v>129</v>
      </c>
      <c r="G483" s="54"/>
      <c r="H483" s="56"/>
      <c r="I483" s="56" t="s">
        <v>18</v>
      </c>
      <c r="J483" s="56" t="s">
        <v>130</v>
      </c>
      <c r="K483" s="56"/>
      <c r="L483" s="91" t="s">
        <v>131</v>
      </c>
      <c r="M483" s="8"/>
    </row>
    <row r="484" spans="1:13">
      <c r="A484" s="83"/>
      <c r="B484" s="54" t="str">
        <f t="shared" si="14"/>
        <v>/IEA13PL/CCA13D/Consignment/HouseConsignment/ConsignmentItem/AdditionalInformation</v>
      </c>
      <c r="C484" s="94" t="s">
        <v>1481</v>
      </c>
      <c r="D484" s="54" t="str">
        <f t="shared" si="15"/>
        <v>code</v>
      </c>
      <c r="E484" s="54"/>
      <c r="F484" s="54" t="s">
        <v>647</v>
      </c>
      <c r="G484" s="54"/>
      <c r="H484" s="56"/>
      <c r="I484" s="56" t="s">
        <v>18</v>
      </c>
      <c r="J484" s="56" t="s">
        <v>648</v>
      </c>
      <c r="K484" s="56" t="s">
        <v>649</v>
      </c>
      <c r="L484" s="91" t="s">
        <v>979</v>
      </c>
      <c r="M484" s="8"/>
    </row>
    <row r="485" spans="1:13">
      <c r="A485" s="83"/>
      <c r="B485" s="54" t="str">
        <f t="shared" si="14"/>
        <v>/IEA13PL/CCA13D/Consignment/HouseConsignment/ConsignmentItem/AdditionalInformation</v>
      </c>
      <c r="C485" s="94" t="s">
        <v>1482</v>
      </c>
      <c r="D485" s="54" t="str">
        <f t="shared" si="15"/>
        <v>text</v>
      </c>
      <c r="E485" s="54"/>
      <c r="F485" s="54" t="s">
        <v>652</v>
      </c>
      <c r="G485" s="54"/>
      <c r="H485" s="56"/>
      <c r="I485" s="56" t="s">
        <v>28</v>
      </c>
      <c r="J485" s="56" t="s">
        <v>653</v>
      </c>
      <c r="K485" s="56"/>
      <c r="L485" s="91" t="s">
        <v>981</v>
      </c>
      <c r="M485" s="8"/>
    </row>
    <row r="486" spans="1:13">
      <c r="A486" s="106" t="s">
        <v>15</v>
      </c>
      <c r="B486" s="72" t="str">
        <f t="shared" si="14"/>
        <v>/IEA13PL</v>
      </c>
      <c r="C486" s="89" t="s">
        <v>1483</v>
      </c>
      <c r="D486" s="78" t="str">
        <f t="shared" si="15"/>
        <v>Signature</v>
      </c>
      <c r="E486" s="70"/>
      <c r="F486" s="70" t="s">
        <v>983</v>
      </c>
      <c r="G486" s="70"/>
      <c r="H486" s="80" t="s">
        <v>27</v>
      </c>
      <c r="I486" s="80" t="s">
        <v>23</v>
      </c>
      <c r="J486" s="80"/>
      <c r="K486" s="80"/>
      <c r="L486" s="127" t="s">
        <v>1775</v>
      </c>
      <c r="M486" s="8"/>
    </row>
  </sheetData>
  <hyperlinks>
    <hyperlink ref="A1" location="METRYKA!A1" display="METRYKA" xr:uid="{9C61EBD9-BA3D-4370-BE41-3F6B4CFBEF85}"/>
  </hyperlinks>
  <pageMargins left="0.70000000000000007" right="0.70000000000000007" top="1.1437007874015745" bottom="1.1437007874015745" header="0.74999999999999989" footer="0.74999999999999989"/>
  <pageSetup paperSize="9" fitToWidth="0" fitToHeight="0" orientation="portrait" r:id="rId1"/>
  <headerFooter alignWithMargins="0"/>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L49"/>
  <sheetViews>
    <sheetView workbookViewId="0">
      <pane xSplit="2" ySplit="2" topLeftCell="C27" activePane="bottomRight" state="frozen"/>
      <selection pane="topRight" activeCell="C1" sqref="C1"/>
      <selection pane="bottomLeft" activeCell="A3" sqref="A3"/>
      <selection pane="bottomRight"/>
    </sheetView>
  </sheetViews>
  <sheetFormatPr defaultRowHeight="12.75"/>
  <cols>
    <col min="1" max="1" width="9.7109375" customWidth="1"/>
    <col min="2" max="2" width="62.140625" hidden="1" customWidth="1"/>
    <col min="3" max="3" width="80.28515625" bestFit="1" customWidth="1"/>
    <col min="4" max="4" width="32.140625" hidden="1" customWidth="1"/>
    <col min="5" max="5" width="12.7109375" customWidth="1"/>
    <col min="6" max="7" width="12.140625" customWidth="1"/>
    <col min="8" max="8" width="9.7109375" customWidth="1"/>
    <col min="9" max="9" width="15.7109375" customWidth="1"/>
    <col min="10" max="11" width="12.140625" customWidth="1"/>
    <col min="12" max="12" width="12.140625" style="128" customWidth="1"/>
  </cols>
  <sheetData>
    <row r="1" spans="1:12" ht="28.5">
      <c r="A1" s="109" t="s">
        <v>3960</v>
      </c>
      <c r="B1" s="99" t="s">
        <v>3928</v>
      </c>
      <c r="C1" s="99" t="str">
        <f>MID(C3,2,FIND("#",SUBSTITUTE(C3,"/","#",LEN(C3)-LEN(SUBSTITUTE(C3,"/",""))),1)-2)</f>
        <v>IE014PL</v>
      </c>
      <c r="D1" s="54"/>
      <c r="E1" s="54"/>
      <c r="F1" s="54"/>
      <c r="G1" s="54"/>
      <c r="H1" s="54"/>
      <c r="I1" s="54"/>
      <c r="J1" s="54"/>
      <c r="K1" s="54"/>
      <c r="L1" s="111"/>
    </row>
    <row r="2" spans="1:12" ht="30">
      <c r="A2" s="64" t="s">
        <v>4002</v>
      </c>
      <c r="B2" s="62" t="s">
        <v>1484</v>
      </c>
      <c r="C2" s="30" t="s">
        <v>1485</v>
      </c>
      <c r="D2" s="31" t="s">
        <v>6</v>
      </c>
      <c r="E2" s="32" t="s">
        <v>1486</v>
      </c>
      <c r="F2" s="31" t="s">
        <v>8</v>
      </c>
      <c r="G2" s="31" t="s">
        <v>9</v>
      </c>
      <c r="H2" s="32" t="s">
        <v>10</v>
      </c>
      <c r="I2" s="32" t="s">
        <v>11</v>
      </c>
      <c r="J2" s="32" t="s">
        <v>12</v>
      </c>
      <c r="K2" s="32" t="s">
        <v>13</v>
      </c>
      <c r="L2" s="31" t="s">
        <v>14</v>
      </c>
    </row>
    <row r="3" spans="1:12" ht="15">
      <c r="A3" s="103" t="s">
        <v>15</v>
      </c>
      <c r="B3" s="71" t="str">
        <f t="shared" ref="B3:B49" si="0">MID(C3,1,FIND("#",SUBSTITUTE(C3,"/","#",LEN(C3)-LEN(SUBSTITUTE(C3,"/",""))),1)-1)</f>
        <v>/IE014PL</v>
      </c>
      <c r="C3" s="70" t="s">
        <v>1776</v>
      </c>
      <c r="D3" s="51" t="str">
        <f t="shared" ref="D3:D49" si="1">RIGHT(C3,LEN(C3)-FIND("#",SUBSTITUTE(C3,"/","#",LEN(C3)-LEN(SUBSTITUTE(C3,"/",""))),1))</f>
        <v>CountrySpecificDataPL</v>
      </c>
      <c r="E3" s="71"/>
      <c r="F3" s="70" t="s">
        <v>17</v>
      </c>
      <c r="G3" s="80"/>
      <c r="H3" s="80">
        <v>1</v>
      </c>
      <c r="I3" s="80" t="s">
        <v>18</v>
      </c>
      <c r="J3" s="80"/>
      <c r="K3" s="80"/>
      <c r="L3" s="127"/>
    </row>
    <row r="4" spans="1:12" ht="15">
      <c r="A4" s="104" t="s">
        <v>15</v>
      </c>
      <c r="B4" s="71" t="str">
        <f t="shared" si="0"/>
        <v>/IE014PL/CountrySpecificDataPL</v>
      </c>
      <c r="C4" s="70" t="s">
        <v>1777</v>
      </c>
      <c r="D4" s="51" t="str">
        <f t="shared" si="1"/>
        <v>CommunicationChannel</v>
      </c>
      <c r="E4" s="71"/>
      <c r="F4" s="70" t="s">
        <v>20</v>
      </c>
      <c r="G4" s="80"/>
      <c r="H4" s="80">
        <v>1</v>
      </c>
      <c r="I4" s="80" t="s">
        <v>18</v>
      </c>
      <c r="J4" s="80"/>
      <c r="K4" s="80"/>
      <c r="L4" s="127"/>
    </row>
    <row r="5" spans="1:12" ht="15">
      <c r="A5" s="54"/>
      <c r="B5" s="42" t="str">
        <f t="shared" si="0"/>
        <v>/IE014PL/CountrySpecificDataPL/CommunicationChannel</v>
      </c>
      <c r="C5" s="42" t="s">
        <v>1778</v>
      </c>
      <c r="D5" s="37" t="str">
        <f t="shared" si="1"/>
        <v>@ReturnSystem</v>
      </c>
      <c r="E5" s="54"/>
      <c r="F5" s="54" t="s">
        <v>22</v>
      </c>
      <c r="G5" s="54"/>
      <c r="H5" s="56"/>
      <c r="I5" s="56" t="s">
        <v>23</v>
      </c>
      <c r="J5" s="56" t="s">
        <v>24</v>
      </c>
      <c r="K5" s="56"/>
      <c r="L5" s="91"/>
    </row>
    <row r="6" spans="1:12" ht="15">
      <c r="A6" s="105" t="s">
        <v>15</v>
      </c>
      <c r="B6" s="71" t="str">
        <f t="shared" si="0"/>
        <v>/IE014PL/CountrySpecificDataPL/CommunicationChannel</v>
      </c>
      <c r="C6" s="70" t="s">
        <v>1779</v>
      </c>
      <c r="D6" s="51" t="str">
        <f t="shared" si="1"/>
        <v>Email</v>
      </c>
      <c r="E6" s="71"/>
      <c r="F6" s="70" t="s">
        <v>26</v>
      </c>
      <c r="G6" s="70"/>
      <c r="H6" s="80" t="s">
        <v>27</v>
      </c>
      <c r="I6" s="80" t="s">
        <v>28</v>
      </c>
      <c r="J6" s="80"/>
      <c r="K6" s="80"/>
      <c r="L6" s="127" t="s">
        <v>29</v>
      </c>
    </row>
    <row r="7" spans="1:12" ht="15">
      <c r="A7" s="54"/>
      <c r="B7" s="42" t="str">
        <f t="shared" si="0"/>
        <v>/IE014PL/CountrySpecificDataPL/CommunicationChannel/Email</v>
      </c>
      <c r="C7" s="42" t="s">
        <v>1780</v>
      </c>
      <c r="D7" s="37" t="str">
        <f t="shared" si="1"/>
        <v>@Email</v>
      </c>
      <c r="E7" s="54"/>
      <c r="F7" s="54" t="s">
        <v>31</v>
      </c>
      <c r="G7" s="54"/>
      <c r="H7" s="56"/>
      <c r="I7" s="56" t="s">
        <v>18</v>
      </c>
      <c r="J7" s="56" t="s">
        <v>32</v>
      </c>
      <c r="K7" s="56"/>
      <c r="L7" s="91"/>
    </row>
    <row r="8" spans="1:12" ht="15">
      <c r="A8" s="105" t="s">
        <v>15</v>
      </c>
      <c r="B8" s="71" t="str">
        <f t="shared" si="0"/>
        <v>/IE014PL/CountrySpecificDataPL/CommunicationChannel</v>
      </c>
      <c r="C8" s="70" t="s">
        <v>1817</v>
      </c>
      <c r="D8" s="51" t="str">
        <f t="shared" si="1"/>
        <v>WebService</v>
      </c>
      <c r="E8" s="71"/>
      <c r="F8" s="70" t="s">
        <v>34</v>
      </c>
      <c r="G8" s="70"/>
      <c r="H8" s="80" t="s">
        <v>27</v>
      </c>
      <c r="I8" s="80" t="s">
        <v>28</v>
      </c>
      <c r="J8" s="80"/>
      <c r="K8" s="80"/>
      <c r="L8" s="127" t="s">
        <v>29</v>
      </c>
    </row>
    <row r="9" spans="1:12" ht="15">
      <c r="A9" s="54"/>
      <c r="B9" s="42" t="str">
        <f t="shared" si="0"/>
        <v>/IE014PL/CountrySpecificDataPL/CommunicationChannel/WebService</v>
      </c>
      <c r="C9" s="42" t="s">
        <v>1818</v>
      </c>
      <c r="D9" s="37" t="str">
        <f t="shared" si="1"/>
        <v>@Url</v>
      </c>
      <c r="E9" s="54"/>
      <c r="F9" s="54" t="s">
        <v>36</v>
      </c>
      <c r="G9" s="54"/>
      <c r="H9" s="56"/>
      <c r="I9" s="56" t="s">
        <v>18</v>
      </c>
      <c r="J9" s="56" t="s">
        <v>37</v>
      </c>
      <c r="K9" s="56"/>
      <c r="L9" s="91" t="s">
        <v>38</v>
      </c>
    </row>
    <row r="10" spans="1:12" ht="15">
      <c r="A10" s="105" t="s">
        <v>15</v>
      </c>
      <c r="B10" s="71" t="str">
        <f t="shared" si="0"/>
        <v>/IE014PL/CountrySpecificDataPL/CommunicationChannel</v>
      </c>
      <c r="C10" s="70" t="s">
        <v>1819</v>
      </c>
      <c r="D10" s="51" t="str">
        <f t="shared" si="1"/>
        <v>Seap</v>
      </c>
      <c r="E10" s="71"/>
      <c r="F10" s="70" t="s">
        <v>40</v>
      </c>
      <c r="G10" s="70"/>
      <c r="H10" s="80" t="s">
        <v>27</v>
      </c>
      <c r="I10" s="80" t="s">
        <v>28</v>
      </c>
      <c r="J10" s="80"/>
      <c r="K10" s="80"/>
      <c r="L10" s="127" t="s">
        <v>29</v>
      </c>
    </row>
    <row r="11" spans="1:12" ht="15">
      <c r="A11" s="54"/>
      <c r="B11" s="42" t="str">
        <f t="shared" si="0"/>
        <v>/IE014PL/CountrySpecificDataPL/CommunicationChannel/Seap</v>
      </c>
      <c r="C11" s="42" t="s">
        <v>1820</v>
      </c>
      <c r="D11" s="37" t="str">
        <f t="shared" si="1"/>
        <v>@SeapId</v>
      </c>
      <c r="E11" s="54"/>
      <c r="F11" s="54" t="s">
        <v>42</v>
      </c>
      <c r="G11" s="54"/>
      <c r="H11" s="56"/>
      <c r="I11" s="56" t="s">
        <v>18</v>
      </c>
      <c r="J11" s="56" t="s">
        <v>1824</v>
      </c>
      <c r="K11" s="56"/>
      <c r="L11" s="91"/>
    </row>
    <row r="12" spans="1:12" ht="15">
      <c r="A12" s="105" t="s">
        <v>15</v>
      </c>
      <c r="B12" s="71" t="str">
        <f t="shared" si="0"/>
        <v>/IE014PL/CountrySpecificDataPL/CommunicationChannel</v>
      </c>
      <c r="C12" s="70" t="s">
        <v>1821</v>
      </c>
      <c r="D12" s="51" t="str">
        <f t="shared" si="1"/>
        <v>Epuap</v>
      </c>
      <c r="E12" s="71"/>
      <c r="F12" s="70" t="s">
        <v>45</v>
      </c>
      <c r="G12" s="70"/>
      <c r="H12" s="80" t="s">
        <v>27</v>
      </c>
      <c r="I12" s="80" t="s">
        <v>28</v>
      </c>
      <c r="J12" s="80"/>
      <c r="K12" s="80"/>
      <c r="L12" s="127" t="s">
        <v>29</v>
      </c>
    </row>
    <row r="13" spans="1:12" ht="15">
      <c r="A13" s="54"/>
      <c r="B13" s="42" t="str">
        <f t="shared" si="0"/>
        <v>/IE014PL/CountrySpecificDataPL/CommunicationChannel/Epuap</v>
      </c>
      <c r="C13" s="42" t="s">
        <v>1822</v>
      </c>
      <c r="D13" s="37" t="str">
        <f t="shared" si="1"/>
        <v>@PodmiotId</v>
      </c>
      <c r="E13" s="54"/>
      <c r="F13" s="54" t="s">
        <v>47</v>
      </c>
      <c r="G13" s="54"/>
      <c r="H13" s="56"/>
      <c r="I13" s="56" t="s">
        <v>18</v>
      </c>
      <c r="J13" s="56" t="s">
        <v>43</v>
      </c>
      <c r="K13" s="56"/>
      <c r="L13" s="91"/>
    </row>
    <row r="14" spans="1:12" ht="15">
      <c r="A14" s="54"/>
      <c r="B14" s="42" t="str">
        <f t="shared" si="0"/>
        <v>/IE014PL/CountrySpecificDataPL/CommunicationChannel/Epuap</v>
      </c>
      <c r="C14" s="42" t="s">
        <v>1823</v>
      </c>
      <c r="D14" s="37" t="str">
        <f t="shared" si="1"/>
        <v>@SkrytkaId</v>
      </c>
      <c r="E14" s="54"/>
      <c r="F14" s="54" t="s">
        <v>49</v>
      </c>
      <c r="G14" s="54"/>
      <c r="H14" s="56"/>
      <c r="I14" s="56" t="s">
        <v>18</v>
      </c>
      <c r="J14" s="56" t="s">
        <v>50</v>
      </c>
      <c r="K14" s="56"/>
      <c r="L14" s="91"/>
    </row>
    <row r="15" spans="1:12" ht="15">
      <c r="A15" s="105" t="s">
        <v>15</v>
      </c>
      <c r="B15" s="71" t="str">
        <f t="shared" si="0"/>
        <v>/IE014PL/CountrySpecificDataPL</v>
      </c>
      <c r="C15" s="70" t="s">
        <v>1781</v>
      </c>
      <c r="D15" s="51" t="str">
        <f t="shared" si="1"/>
        <v>RepresentativeForCommunication</v>
      </c>
      <c r="E15" s="71"/>
      <c r="F15" s="78"/>
      <c r="G15" s="78"/>
      <c r="H15" s="85" t="s">
        <v>27</v>
      </c>
      <c r="I15" s="85" t="s">
        <v>23</v>
      </c>
      <c r="J15" s="85"/>
      <c r="K15" s="85"/>
      <c r="L15" s="107" t="s">
        <v>53</v>
      </c>
    </row>
    <row r="16" spans="1:12" ht="30">
      <c r="A16" s="54"/>
      <c r="B16" s="42" t="str">
        <f t="shared" si="0"/>
        <v>/IE014PL/CountrySpecificDataPL/RepresentativeForCommunication</v>
      </c>
      <c r="C16" s="42" t="s">
        <v>1782</v>
      </c>
      <c r="D16" s="37" t="str">
        <f t="shared" si="1"/>
        <v>identificationNumber</v>
      </c>
      <c r="E16" s="54"/>
      <c r="F16" s="42"/>
      <c r="G16" s="42"/>
      <c r="H16" s="43"/>
      <c r="I16" s="43" t="s">
        <v>18</v>
      </c>
      <c r="J16" s="43" t="s">
        <v>178</v>
      </c>
      <c r="K16" s="43"/>
      <c r="L16" s="123" t="s">
        <v>1668</v>
      </c>
    </row>
    <row r="17" spans="1:12" ht="15">
      <c r="A17" s="106" t="s">
        <v>15</v>
      </c>
      <c r="B17" s="78" t="str">
        <f t="shared" si="0"/>
        <v>/IE014PL</v>
      </c>
      <c r="C17" s="78" t="s">
        <v>1783</v>
      </c>
      <c r="D17" s="79" t="str">
        <f t="shared" si="1"/>
        <v>CC014C</v>
      </c>
      <c r="E17" s="78"/>
      <c r="F17" s="107"/>
      <c r="G17" s="78"/>
      <c r="H17" s="85">
        <v>1</v>
      </c>
      <c r="I17" s="85" t="s">
        <v>18</v>
      </c>
      <c r="J17" s="85"/>
      <c r="K17" s="85"/>
      <c r="L17" s="107"/>
    </row>
    <row r="18" spans="1:12" ht="15">
      <c r="A18" s="108"/>
      <c r="B18" s="42" t="str">
        <f t="shared" si="0"/>
        <v>/IE014PL/CC014C</v>
      </c>
      <c r="C18" s="42" t="s">
        <v>1784</v>
      </c>
      <c r="D18" s="37" t="str">
        <f t="shared" si="1"/>
        <v>@PhaseID</v>
      </c>
      <c r="E18" s="42"/>
      <c r="F18" s="36" t="s">
        <v>62</v>
      </c>
      <c r="G18" s="37"/>
      <c r="H18" s="38"/>
      <c r="I18" s="38" t="s">
        <v>23</v>
      </c>
      <c r="J18" s="38"/>
      <c r="K18" s="38"/>
      <c r="L18" s="44"/>
    </row>
    <row r="19" spans="1:12" ht="15">
      <c r="A19" s="108"/>
      <c r="B19" s="42" t="str">
        <f t="shared" si="0"/>
        <v>/IE014PL/CC014C</v>
      </c>
      <c r="C19" s="37" t="s">
        <v>1785</v>
      </c>
      <c r="D19" s="37" t="str">
        <f t="shared" si="1"/>
        <v>messageSender</v>
      </c>
      <c r="E19" s="42"/>
      <c r="F19" s="36" t="s">
        <v>64</v>
      </c>
      <c r="G19" s="37"/>
      <c r="H19" s="38"/>
      <c r="I19" s="38" t="s">
        <v>18</v>
      </c>
      <c r="J19" s="38" t="s">
        <v>58</v>
      </c>
      <c r="K19" s="38"/>
      <c r="L19" s="44"/>
    </row>
    <row r="20" spans="1:12" ht="15">
      <c r="A20" s="108"/>
      <c r="B20" s="42" t="str">
        <f t="shared" si="0"/>
        <v>/IE014PL/CC014C</v>
      </c>
      <c r="C20" s="37" t="s">
        <v>1786</v>
      </c>
      <c r="D20" s="37" t="str">
        <f t="shared" si="1"/>
        <v>messageRecipient</v>
      </c>
      <c r="E20" s="42"/>
      <c r="F20" s="36" t="s">
        <v>66</v>
      </c>
      <c r="G20" s="37"/>
      <c r="H20" s="38"/>
      <c r="I20" s="38" t="s">
        <v>18</v>
      </c>
      <c r="J20" s="38" t="s">
        <v>58</v>
      </c>
      <c r="K20" s="38"/>
      <c r="L20" s="44"/>
    </row>
    <row r="21" spans="1:12" ht="15">
      <c r="A21" s="108"/>
      <c r="B21" s="42" t="str">
        <f t="shared" si="0"/>
        <v>/IE014PL/CC014C</v>
      </c>
      <c r="C21" s="37" t="s">
        <v>1787</v>
      </c>
      <c r="D21" s="37" t="str">
        <f t="shared" si="1"/>
        <v>preparationDateAndTime</v>
      </c>
      <c r="E21" s="42"/>
      <c r="F21" s="36" t="s">
        <v>68</v>
      </c>
      <c r="G21" s="37"/>
      <c r="H21" s="38"/>
      <c r="I21" s="38" t="s">
        <v>18</v>
      </c>
      <c r="J21" s="38" t="s">
        <v>69</v>
      </c>
      <c r="K21" s="38"/>
      <c r="L21" s="44" t="s">
        <v>70</v>
      </c>
    </row>
    <row r="22" spans="1:12" ht="15">
      <c r="A22" s="108"/>
      <c r="B22" s="42" t="str">
        <f t="shared" si="0"/>
        <v>/IE014PL/CC014C</v>
      </c>
      <c r="C22" s="37" t="s">
        <v>1788</v>
      </c>
      <c r="D22" s="37" t="str">
        <f t="shared" si="1"/>
        <v>messageIdentification</v>
      </c>
      <c r="E22" s="42"/>
      <c r="F22" s="36" t="s">
        <v>72</v>
      </c>
      <c r="G22" s="37"/>
      <c r="H22" s="38"/>
      <c r="I22" s="38" t="s">
        <v>18</v>
      </c>
      <c r="J22" s="38" t="s">
        <v>58</v>
      </c>
      <c r="K22" s="38"/>
      <c r="L22" s="44" t="s">
        <v>73</v>
      </c>
    </row>
    <row r="23" spans="1:12" ht="15">
      <c r="A23" s="108"/>
      <c r="B23" s="42" t="str">
        <f t="shared" si="0"/>
        <v>/IE014PL/CC014C</v>
      </c>
      <c r="C23" s="37" t="s">
        <v>1789</v>
      </c>
      <c r="D23" s="37" t="str">
        <f t="shared" si="1"/>
        <v>messageType</v>
      </c>
      <c r="E23" s="42"/>
      <c r="F23" s="36" t="s">
        <v>75</v>
      </c>
      <c r="G23" s="37"/>
      <c r="H23" s="38"/>
      <c r="I23" s="38" t="s">
        <v>18</v>
      </c>
      <c r="J23" s="38" t="s">
        <v>76</v>
      </c>
      <c r="K23" s="38" t="s">
        <v>77</v>
      </c>
      <c r="L23" s="44"/>
    </row>
    <row r="24" spans="1:12" ht="30">
      <c r="A24" s="108"/>
      <c r="B24" s="42" t="str">
        <f t="shared" si="0"/>
        <v>/IE014PL/CC014C</v>
      </c>
      <c r="C24" s="37" t="s">
        <v>1790</v>
      </c>
      <c r="D24" s="37" t="str">
        <f t="shared" si="1"/>
        <v>correlationIdentifier</v>
      </c>
      <c r="E24" s="42"/>
      <c r="F24" s="36" t="s">
        <v>1791</v>
      </c>
      <c r="G24" s="37"/>
      <c r="H24" s="38"/>
      <c r="I24" s="38" t="s">
        <v>28</v>
      </c>
      <c r="J24" s="38" t="s">
        <v>58</v>
      </c>
      <c r="K24" s="38"/>
      <c r="L24" s="44" t="s">
        <v>80</v>
      </c>
    </row>
    <row r="25" spans="1:12" ht="15">
      <c r="A25" s="106" t="s">
        <v>15</v>
      </c>
      <c r="B25" s="71" t="str">
        <f t="shared" si="0"/>
        <v>/IE014PL/CC014C</v>
      </c>
      <c r="C25" s="71" t="s">
        <v>1792</v>
      </c>
      <c r="D25" s="51" t="str">
        <f t="shared" si="1"/>
        <v>TransitOperation</v>
      </c>
      <c r="E25" s="71"/>
      <c r="F25" s="70" t="s">
        <v>82</v>
      </c>
      <c r="G25" s="78"/>
      <c r="H25" s="85">
        <v>1</v>
      </c>
      <c r="I25" s="85" t="s">
        <v>18</v>
      </c>
      <c r="J25" s="106"/>
      <c r="K25" s="106"/>
      <c r="L25" s="172"/>
    </row>
    <row r="26" spans="1:12" ht="15">
      <c r="A26" s="54"/>
      <c r="B26" s="42" t="str">
        <f t="shared" si="0"/>
        <v>/IE014PL/CC014C/TransitOperation</v>
      </c>
      <c r="C26" s="54" t="s">
        <v>1793</v>
      </c>
      <c r="D26" s="37" t="str">
        <f t="shared" si="1"/>
        <v>LRN</v>
      </c>
      <c r="E26" s="54"/>
      <c r="F26" s="94" t="s">
        <v>84</v>
      </c>
      <c r="G26" s="54"/>
      <c r="H26" s="56"/>
      <c r="I26" s="56" t="s">
        <v>28</v>
      </c>
      <c r="J26" s="56" t="s">
        <v>85</v>
      </c>
      <c r="K26" s="83"/>
      <c r="L26" s="111" t="s">
        <v>1009</v>
      </c>
    </row>
    <row r="27" spans="1:12" ht="30">
      <c r="A27" s="54"/>
      <c r="B27" s="42" t="str">
        <f t="shared" si="0"/>
        <v>/IE014PL/CC014C/TransitOperation</v>
      </c>
      <c r="C27" s="54" t="s">
        <v>1794</v>
      </c>
      <c r="D27" s="37" t="str">
        <f t="shared" si="1"/>
        <v>MRN</v>
      </c>
      <c r="E27" s="54"/>
      <c r="F27" s="54" t="s">
        <v>1011</v>
      </c>
      <c r="G27" s="54"/>
      <c r="H27" s="83"/>
      <c r="I27" s="83" t="s">
        <v>28</v>
      </c>
      <c r="J27" s="83" t="s">
        <v>1012</v>
      </c>
      <c r="K27" s="83"/>
      <c r="L27" s="111" t="s">
        <v>1013</v>
      </c>
    </row>
    <row r="28" spans="1:12" ht="15">
      <c r="A28" s="106" t="s">
        <v>15</v>
      </c>
      <c r="B28" s="71" t="str">
        <f t="shared" si="0"/>
        <v>/IE014PL/CC014C</v>
      </c>
      <c r="C28" s="71" t="s">
        <v>1795</v>
      </c>
      <c r="D28" s="51" t="str">
        <f t="shared" si="1"/>
        <v>Invalidation</v>
      </c>
      <c r="E28" s="71"/>
      <c r="F28" s="78" t="s">
        <v>1621</v>
      </c>
      <c r="G28" s="71"/>
      <c r="H28" s="106">
        <v>1</v>
      </c>
      <c r="I28" s="106" t="s">
        <v>18</v>
      </c>
      <c r="J28" s="106"/>
      <c r="K28" s="106"/>
      <c r="L28" s="172"/>
    </row>
    <row r="29" spans="1:12" ht="30">
      <c r="A29" s="54"/>
      <c r="B29" s="42" t="str">
        <f t="shared" si="0"/>
        <v>/IE014PL/CC014C/Invalidation</v>
      </c>
      <c r="C29" s="54" t="s">
        <v>1796</v>
      </c>
      <c r="D29" s="37" t="str">
        <f t="shared" si="1"/>
        <v>requestDateAndTime</v>
      </c>
      <c r="E29" s="54"/>
      <c r="F29" s="42" t="s">
        <v>1623</v>
      </c>
      <c r="G29" s="42"/>
      <c r="H29" s="43"/>
      <c r="I29" s="43" t="s">
        <v>28</v>
      </c>
      <c r="J29" s="43" t="s">
        <v>69</v>
      </c>
      <c r="K29" s="43"/>
      <c r="L29" s="123" t="s">
        <v>1624</v>
      </c>
    </row>
    <row r="30" spans="1:12" ht="30">
      <c r="A30" s="54"/>
      <c r="B30" s="42" t="str">
        <f t="shared" si="0"/>
        <v>/IE014PL/CC014C/Invalidation</v>
      </c>
      <c r="C30" s="54" t="s">
        <v>1797</v>
      </c>
      <c r="D30" s="37" t="str">
        <f t="shared" si="1"/>
        <v>decisionDateAndTime</v>
      </c>
      <c r="E30" s="54"/>
      <c r="F30" s="42" t="s">
        <v>1626</v>
      </c>
      <c r="G30" s="42"/>
      <c r="H30" s="43"/>
      <c r="I30" s="43" t="s">
        <v>28</v>
      </c>
      <c r="J30" s="43" t="s">
        <v>69</v>
      </c>
      <c r="K30" s="43"/>
      <c r="L30" s="123" t="s">
        <v>1627</v>
      </c>
    </row>
    <row r="31" spans="1:12" ht="30">
      <c r="A31" s="54"/>
      <c r="B31" s="42" t="str">
        <f t="shared" si="0"/>
        <v>/IE014PL/CC014C/Invalidation</v>
      </c>
      <c r="C31" s="54" t="s">
        <v>1798</v>
      </c>
      <c r="D31" s="37" t="str">
        <f t="shared" si="1"/>
        <v>decision</v>
      </c>
      <c r="E31" s="54"/>
      <c r="F31" s="42" t="s">
        <v>1629</v>
      </c>
      <c r="G31" s="42"/>
      <c r="H31" s="43"/>
      <c r="I31" s="43" t="s">
        <v>28</v>
      </c>
      <c r="J31" s="43" t="s">
        <v>103</v>
      </c>
      <c r="K31" s="43" t="s">
        <v>107</v>
      </c>
      <c r="L31" s="123" t="s">
        <v>1630</v>
      </c>
    </row>
    <row r="32" spans="1:12" ht="15">
      <c r="A32" s="54"/>
      <c r="B32" s="42" t="str">
        <f t="shared" si="0"/>
        <v>/IE014PL/CC014C/Invalidation</v>
      </c>
      <c r="C32" s="54" t="s">
        <v>1799</v>
      </c>
      <c r="D32" s="37" t="str">
        <f t="shared" si="1"/>
        <v>initiatedByCustoms</v>
      </c>
      <c r="E32" s="54"/>
      <c r="F32" s="42" t="s">
        <v>1632</v>
      </c>
      <c r="G32" s="42"/>
      <c r="H32" s="43"/>
      <c r="I32" s="43" t="s">
        <v>18</v>
      </c>
      <c r="J32" s="43" t="s">
        <v>103</v>
      </c>
      <c r="K32" s="43" t="s">
        <v>107</v>
      </c>
      <c r="L32" s="123" t="s">
        <v>1633</v>
      </c>
    </row>
    <row r="33" spans="1:12" ht="15">
      <c r="A33" s="54"/>
      <c r="B33" s="42" t="str">
        <f t="shared" si="0"/>
        <v>/IE014PL/CC014C/Invalidation</v>
      </c>
      <c r="C33" s="54" t="s">
        <v>1800</v>
      </c>
      <c r="D33" s="37" t="str">
        <f t="shared" si="1"/>
        <v>justification</v>
      </c>
      <c r="E33" s="54"/>
      <c r="F33" s="42" t="s">
        <v>1635</v>
      </c>
      <c r="G33" s="42"/>
      <c r="H33" s="43"/>
      <c r="I33" s="43" t="s">
        <v>28</v>
      </c>
      <c r="J33" s="43" t="s">
        <v>653</v>
      </c>
      <c r="K33" s="43"/>
      <c r="L33" s="123" t="s">
        <v>1636</v>
      </c>
    </row>
    <row r="34" spans="1:12" ht="15">
      <c r="A34" s="106" t="s">
        <v>15</v>
      </c>
      <c r="B34" s="71" t="str">
        <f t="shared" si="0"/>
        <v>/IE014PL/CC014C</v>
      </c>
      <c r="C34" s="71" t="s">
        <v>1801</v>
      </c>
      <c r="D34" s="51" t="str">
        <f t="shared" si="1"/>
        <v>CustomsOfficeOfDeparture</v>
      </c>
      <c r="E34" s="71"/>
      <c r="F34" s="89" t="s">
        <v>1638</v>
      </c>
      <c r="G34" s="78"/>
      <c r="H34" s="133">
        <v>1</v>
      </c>
      <c r="I34" s="133" t="s">
        <v>18</v>
      </c>
      <c r="J34" s="133"/>
      <c r="K34" s="133"/>
      <c r="L34" s="173"/>
    </row>
    <row r="35" spans="1:12" ht="15">
      <c r="A35" s="54"/>
      <c r="B35" s="42" t="str">
        <f t="shared" si="0"/>
        <v>/IE014PL/CC014C/CustomsOfficeOfDeparture</v>
      </c>
      <c r="C35" s="54" t="s">
        <v>1802</v>
      </c>
      <c r="D35" s="37" t="str">
        <f t="shared" si="1"/>
        <v>referenceNumber</v>
      </c>
      <c r="E35" s="54"/>
      <c r="F35" s="36" t="s">
        <v>141</v>
      </c>
      <c r="G35" s="42"/>
      <c r="H35" s="38"/>
      <c r="I35" s="38" t="s">
        <v>18</v>
      </c>
      <c r="J35" s="38" t="s">
        <v>142</v>
      </c>
      <c r="K35" s="38" t="s">
        <v>143</v>
      </c>
      <c r="L35" s="44"/>
    </row>
    <row r="36" spans="1:12" ht="15">
      <c r="A36" s="106" t="s">
        <v>15</v>
      </c>
      <c r="B36" s="71" t="str">
        <f t="shared" si="0"/>
        <v>/IE014PL/CC014C</v>
      </c>
      <c r="C36" s="71" t="s">
        <v>1803</v>
      </c>
      <c r="D36" s="51" t="str">
        <f t="shared" si="1"/>
        <v>HolderOfTheTransitProcedure</v>
      </c>
      <c r="E36" s="71"/>
      <c r="F36" s="89" t="s">
        <v>175</v>
      </c>
      <c r="G36" s="78"/>
      <c r="H36" s="133">
        <v>1</v>
      </c>
      <c r="I36" s="133" t="s">
        <v>18</v>
      </c>
      <c r="J36" s="133"/>
      <c r="K36" s="133"/>
      <c r="L36" s="173"/>
    </row>
    <row r="37" spans="1:12" ht="30">
      <c r="A37" s="54"/>
      <c r="B37" s="42" t="str">
        <f t="shared" si="0"/>
        <v>/IE014PL/CC014C/HolderOfTheTransitProcedure</v>
      </c>
      <c r="C37" s="54" t="s">
        <v>1804</v>
      </c>
      <c r="D37" s="37" t="str">
        <f t="shared" si="1"/>
        <v>identificationNumber</v>
      </c>
      <c r="E37" s="54"/>
      <c r="F37" s="36" t="s">
        <v>177</v>
      </c>
      <c r="G37" s="42"/>
      <c r="H37" s="38"/>
      <c r="I37" s="38" t="s">
        <v>23</v>
      </c>
      <c r="J37" s="38" t="s">
        <v>178</v>
      </c>
      <c r="K37" s="38"/>
      <c r="L37" s="44" t="s">
        <v>1825</v>
      </c>
    </row>
    <row r="38" spans="1:12" ht="30">
      <c r="A38" s="54"/>
      <c r="B38" s="42" t="str">
        <f t="shared" si="0"/>
        <v>/IE014PL/CC014C/HolderOfTheTransitProcedure</v>
      </c>
      <c r="C38" s="54" t="s">
        <v>1805</v>
      </c>
      <c r="D38" s="37" t="str">
        <f t="shared" si="1"/>
        <v>TIRHolderIdentificationNumber</v>
      </c>
      <c r="E38" s="54"/>
      <c r="F38" s="36" t="s">
        <v>180</v>
      </c>
      <c r="G38" s="42"/>
      <c r="H38" s="38"/>
      <c r="I38" s="38" t="s">
        <v>28</v>
      </c>
      <c r="J38" s="38" t="s">
        <v>178</v>
      </c>
      <c r="K38" s="38"/>
      <c r="L38" s="44" t="s">
        <v>181</v>
      </c>
    </row>
    <row r="39" spans="1:12" ht="15">
      <c r="A39" s="54"/>
      <c r="B39" s="42" t="str">
        <f t="shared" si="0"/>
        <v>/IE014PL/CC014C/HolderOfTheTransitProcedure</v>
      </c>
      <c r="C39" s="54" t="s">
        <v>1806</v>
      </c>
      <c r="D39" s="37" t="str">
        <f t="shared" si="1"/>
        <v>name</v>
      </c>
      <c r="E39" s="54"/>
      <c r="F39" s="36" t="s">
        <v>183</v>
      </c>
      <c r="G39" s="42"/>
      <c r="H39" s="38"/>
      <c r="I39" s="38" t="s">
        <v>28</v>
      </c>
      <c r="J39" s="38" t="s">
        <v>184</v>
      </c>
      <c r="K39" s="38"/>
      <c r="L39" s="44" t="s">
        <v>186</v>
      </c>
    </row>
    <row r="40" spans="1:12" ht="15">
      <c r="A40" s="106" t="s">
        <v>15</v>
      </c>
      <c r="B40" s="71" t="str">
        <f t="shared" si="0"/>
        <v>/IE014PL/CC014C/HolderOfTheTransitProcedure</v>
      </c>
      <c r="C40" s="71" t="s">
        <v>1807</v>
      </c>
      <c r="D40" s="51" t="str">
        <f t="shared" si="1"/>
        <v>Address</v>
      </c>
      <c r="E40" s="71"/>
      <c r="F40" s="89" t="s">
        <v>197</v>
      </c>
      <c r="G40" s="78"/>
      <c r="H40" s="133" t="s">
        <v>27</v>
      </c>
      <c r="I40" s="133" t="s">
        <v>28</v>
      </c>
      <c r="J40" s="133"/>
      <c r="K40" s="133"/>
      <c r="L40" s="173" t="s">
        <v>186</v>
      </c>
    </row>
    <row r="41" spans="1:12" ht="15">
      <c r="A41" s="54"/>
      <c r="B41" s="42" t="str">
        <f t="shared" si="0"/>
        <v>/IE014PL/CC014C/HolderOfTheTransitProcedure/Address</v>
      </c>
      <c r="C41" s="54" t="s">
        <v>1808</v>
      </c>
      <c r="D41" s="37" t="str">
        <f t="shared" si="1"/>
        <v>streetAndNumber</v>
      </c>
      <c r="E41" s="54"/>
      <c r="F41" s="36" t="s">
        <v>199</v>
      </c>
      <c r="G41" s="42"/>
      <c r="H41" s="38"/>
      <c r="I41" s="38" t="s">
        <v>18</v>
      </c>
      <c r="J41" s="38" t="s">
        <v>184</v>
      </c>
      <c r="K41" s="38"/>
      <c r="L41" s="44"/>
    </row>
    <row r="42" spans="1:12" ht="15">
      <c r="A42" s="54"/>
      <c r="B42" s="42" t="str">
        <f t="shared" si="0"/>
        <v>/IE014PL/CC014C/HolderOfTheTransitProcedure/Address</v>
      </c>
      <c r="C42" s="54" t="s">
        <v>1809</v>
      </c>
      <c r="D42" s="37" t="str">
        <f t="shared" si="1"/>
        <v>postcode</v>
      </c>
      <c r="E42" s="54"/>
      <c r="F42" s="36" t="s">
        <v>211</v>
      </c>
      <c r="G42" s="42"/>
      <c r="H42" s="38"/>
      <c r="I42" s="38" t="s">
        <v>28</v>
      </c>
      <c r="J42" s="38" t="s">
        <v>178</v>
      </c>
      <c r="K42" s="38"/>
      <c r="L42" s="44" t="s">
        <v>213</v>
      </c>
    </row>
    <row r="43" spans="1:12" ht="15">
      <c r="A43" s="54"/>
      <c r="B43" s="42" t="str">
        <f t="shared" si="0"/>
        <v>/IE014PL/CC014C/HolderOfTheTransitProcedure/Address</v>
      </c>
      <c r="C43" s="54" t="s">
        <v>1810</v>
      </c>
      <c r="D43" s="37" t="str">
        <f t="shared" si="1"/>
        <v>city</v>
      </c>
      <c r="E43" s="54"/>
      <c r="F43" s="36" t="s">
        <v>215</v>
      </c>
      <c r="G43" s="42"/>
      <c r="H43" s="38"/>
      <c r="I43" s="38" t="s">
        <v>18</v>
      </c>
      <c r="J43" s="38" t="s">
        <v>58</v>
      </c>
      <c r="K43" s="38"/>
      <c r="L43" s="44"/>
    </row>
    <row r="44" spans="1:12" ht="15">
      <c r="A44" s="54"/>
      <c r="B44" s="42" t="str">
        <f t="shared" si="0"/>
        <v>/IE014PL/CC014C/HolderOfTheTransitProcedure/Address</v>
      </c>
      <c r="C44" s="54" t="s">
        <v>1811</v>
      </c>
      <c r="D44" s="37" t="str">
        <f t="shared" si="1"/>
        <v>country</v>
      </c>
      <c r="E44" s="54"/>
      <c r="F44" s="36" t="s">
        <v>194</v>
      </c>
      <c r="G44" s="42"/>
      <c r="H44" s="38"/>
      <c r="I44" s="38" t="s">
        <v>18</v>
      </c>
      <c r="J44" s="38" t="s">
        <v>116</v>
      </c>
      <c r="K44" s="38" t="s">
        <v>195</v>
      </c>
      <c r="L44" s="44"/>
    </row>
    <row r="45" spans="1:12" ht="15">
      <c r="A45" s="106" t="s">
        <v>15</v>
      </c>
      <c r="B45" s="71" t="str">
        <f t="shared" si="0"/>
        <v>/IE014PL/CC014C/HolderOfTheTransitProcedure</v>
      </c>
      <c r="C45" s="71" t="s">
        <v>1812</v>
      </c>
      <c r="D45" s="51" t="str">
        <f t="shared" si="1"/>
        <v>ContactPerson</v>
      </c>
      <c r="E45" s="71"/>
      <c r="F45" s="78" t="s">
        <v>223</v>
      </c>
      <c r="G45" s="78"/>
      <c r="H45" s="133" t="s">
        <v>27</v>
      </c>
      <c r="I45" s="133" t="s">
        <v>23</v>
      </c>
      <c r="J45" s="133"/>
      <c r="K45" s="133"/>
      <c r="L45" s="173" t="s">
        <v>347</v>
      </c>
    </row>
    <row r="46" spans="1:12" ht="15">
      <c r="A46" s="54"/>
      <c r="B46" s="42" t="str">
        <f t="shared" si="0"/>
        <v>/IE014PL/CC014C/HolderOfTheTransitProcedure/ContactPerson</v>
      </c>
      <c r="C46" s="54" t="s">
        <v>1813</v>
      </c>
      <c r="D46" s="37" t="str">
        <f t="shared" si="1"/>
        <v>name</v>
      </c>
      <c r="E46" s="54"/>
      <c r="F46" s="54" t="s">
        <v>225</v>
      </c>
      <c r="G46" s="54"/>
      <c r="H46" s="56"/>
      <c r="I46" s="56" t="s">
        <v>18</v>
      </c>
      <c r="J46" s="56" t="s">
        <v>184</v>
      </c>
      <c r="K46" s="56"/>
      <c r="L46" s="91"/>
    </row>
    <row r="47" spans="1:12" ht="15">
      <c r="A47" s="54"/>
      <c r="B47" s="42" t="str">
        <f t="shared" si="0"/>
        <v>/IE014PL/CC014C/HolderOfTheTransitProcedure/ContactPerson</v>
      </c>
      <c r="C47" s="54" t="s">
        <v>1814</v>
      </c>
      <c r="D47" s="37" t="str">
        <f t="shared" si="1"/>
        <v>phoneNumber</v>
      </c>
      <c r="E47" s="54"/>
      <c r="F47" s="54" t="s">
        <v>227</v>
      </c>
      <c r="G47" s="54"/>
      <c r="H47" s="56"/>
      <c r="I47" s="56" t="s">
        <v>18</v>
      </c>
      <c r="J47" s="56" t="s">
        <v>58</v>
      </c>
      <c r="K47" s="56"/>
      <c r="L47" s="91"/>
    </row>
    <row r="48" spans="1:12" ht="15">
      <c r="A48" s="54"/>
      <c r="B48" s="42" t="str">
        <f t="shared" si="0"/>
        <v>/IE014PL/CC014C/HolderOfTheTransitProcedure/ContactPerson</v>
      </c>
      <c r="C48" s="54" t="s">
        <v>1815</v>
      </c>
      <c r="D48" s="37" t="str">
        <f t="shared" si="1"/>
        <v>eMailAddress</v>
      </c>
      <c r="E48" s="54"/>
      <c r="F48" s="54" t="s">
        <v>230</v>
      </c>
      <c r="G48" s="54"/>
      <c r="H48" s="56"/>
      <c r="I48" s="56" t="s">
        <v>23</v>
      </c>
      <c r="J48" s="56" t="s">
        <v>231</v>
      </c>
      <c r="K48" s="56"/>
      <c r="L48" s="91" t="s">
        <v>70</v>
      </c>
    </row>
    <row r="49" spans="1:12" ht="30">
      <c r="A49" s="106" t="s">
        <v>15</v>
      </c>
      <c r="B49" s="71" t="str">
        <f t="shared" si="0"/>
        <v>/IE014PL</v>
      </c>
      <c r="C49" s="71" t="s">
        <v>1816</v>
      </c>
      <c r="D49" s="51" t="str">
        <f t="shared" si="1"/>
        <v>Signature</v>
      </c>
      <c r="E49" s="71"/>
      <c r="F49" s="89" t="s">
        <v>1604</v>
      </c>
      <c r="G49" s="78"/>
      <c r="H49" s="85" t="s">
        <v>27</v>
      </c>
      <c r="I49" s="85" t="s">
        <v>23</v>
      </c>
      <c r="J49" s="85"/>
      <c r="K49" s="85"/>
      <c r="L49" s="107" t="s">
        <v>1775</v>
      </c>
    </row>
  </sheetData>
  <autoFilter ref="A2:L49" xr:uid="{00000000-0009-0000-0000-000007000000}"/>
  <hyperlinks>
    <hyperlink ref="A1" location="METRYKA!A1" display="METRYKA" xr:uid="{1E2DFD9C-4E3D-4DBE-9D9A-93CA1C089350}"/>
  </hyperlinks>
  <pageMargins left="0" right="0" top="0.39370078740157483" bottom="0.39370078740157483" header="0" footer="0"/>
  <pageSetup paperSize="9" fitToWidth="0" fitToHeight="0" pageOrder="overThenDown" orientation="portrait" r:id="rId1"/>
  <headerFooter>
    <oddHeader>&amp;C&amp;A</oddHeader>
    <oddFooter>&amp;CStrona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482"/>
  <sheetViews>
    <sheetView zoomScale="90" zoomScaleNormal="90" workbookViewId="0">
      <pane xSplit="2" ySplit="2" topLeftCell="C3" activePane="bottomRight" state="frozen"/>
      <selection pane="topRight" activeCell="C1" sqref="C1"/>
      <selection pane="bottomLeft" activeCell="A3" sqref="A3"/>
      <selection pane="bottomRight" sqref="A1:A1048576"/>
    </sheetView>
  </sheetViews>
  <sheetFormatPr defaultRowHeight="15"/>
  <cols>
    <col min="1" max="1" width="9.7109375" style="13" customWidth="1"/>
    <col min="2" max="2" width="125.7109375" style="1" hidden="1" customWidth="1"/>
    <col min="3" max="3" width="145.28515625" style="1" bestFit="1" customWidth="1"/>
    <col min="4" max="4" width="41.5703125" style="1" hidden="1" customWidth="1"/>
    <col min="5" max="5" width="12.7109375" style="1" customWidth="1"/>
    <col min="6" max="6" width="9.140625" style="1" customWidth="1"/>
    <col min="7" max="7" width="9.7109375" style="1" customWidth="1"/>
    <col min="8" max="8" width="9.7109375" style="6" customWidth="1"/>
    <col min="9" max="9" width="15.7109375" style="6" customWidth="1"/>
    <col min="10" max="10" width="9.7109375" style="6" customWidth="1"/>
    <col min="11" max="11" width="15.140625" style="6" customWidth="1"/>
    <col min="12" max="12" width="57.140625" style="7" customWidth="1"/>
    <col min="13" max="13" width="9.7109375" style="8" customWidth="1"/>
    <col min="14" max="15" width="9.140625" style="1" customWidth="1"/>
    <col min="16" max="16384" width="9.140625" style="1"/>
  </cols>
  <sheetData>
    <row r="1" spans="1:12" ht="28.5">
      <c r="A1" s="74" t="s">
        <v>3960</v>
      </c>
      <c r="B1" s="54" t="s">
        <v>3941</v>
      </c>
      <c r="C1" s="66" t="str">
        <f>MID(C3,2,FIND("#",SUBSTITUTE(C3,"/","#",LEN(C3)-LEN(SUBSTITUTE(C3,"/",""))),1)-2)</f>
        <v>IEA15PL</v>
      </c>
      <c r="D1" s="54"/>
      <c r="E1" s="54"/>
      <c r="F1" s="54"/>
      <c r="G1" s="54"/>
      <c r="H1" s="56"/>
      <c r="I1" s="56"/>
      <c r="J1" s="56"/>
      <c r="K1" s="56"/>
      <c r="L1" s="59"/>
    </row>
    <row r="2" spans="1:12" ht="30">
      <c r="A2" s="64" t="s">
        <v>4002</v>
      </c>
      <c r="B2" s="29" t="s">
        <v>4</v>
      </c>
      <c r="C2" s="30" t="s">
        <v>5</v>
      </c>
      <c r="D2" s="31" t="s">
        <v>6</v>
      </c>
      <c r="E2" s="32" t="s">
        <v>7</v>
      </c>
      <c r="F2" s="31" t="s">
        <v>8</v>
      </c>
      <c r="G2" s="31" t="s">
        <v>9</v>
      </c>
      <c r="H2" s="32" t="s">
        <v>10</v>
      </c>
      <c r="I2" s="32" t="s">
        <v>11</v>
      </c>
      <c r="J2" s="32" t="s">
        <v>12</v>
      </c>
      <c r="K2" s="32" t="s">
        <v>13</v>
      </c>
      <c r="L2" s="31" t="s">
        <v>14</v>
      </c>
    </row>
    <row r="3" spans="1:12">
      <c r="A3" s="77" t="s">
        <v>15</v>
      </c>
      <c r="B3" s="55" t="str">
        <f t="shared" ref="B3:B66" si="0">MID(C3,1,FIND("#",SUBSTITUTE(C3,"/","#",LEN(C3)-LEN(SUBSTITUTE(C3,"/",""))),1)-1)</f>
        <v>/IEA15PL</v>
      </c>
      <c r="C3" s="55" t="s">
        <v>16</v>
      </c>
      <c r="D3" s="55" t="str">
        <f t="shared" ref="D3:D66" si="1">RIGHT(C3,LEN(C3)-FIND("#",SUBSTITUTE(C3,"/","#",LEN(C3)-LEN(SUBSTITUTE(C3,"/",""))),1))</f>
        <v>CountrySpecificDataPL</v>
      </c>
      <c r="E3" s="55"/>
      <c r="F3" s="55" t="s">
        <v>17</v>
      </c>
      <c r="G3" s="57"/>
      <c r="H3" s="57">
        <v>1</v>
      </c>
      <c r="I3" s="57" t="s">
        <v>18</v>
      </c>
      <c r="J3" s="57"/>
      <c r="K3" s="57"/>
      <c r="L3" s="58"/>
    </row>
    <row r="4" spans="1:12">
      <c r="A4" s="82" t="s">
        <v>15</v>
      </c>
      <c r="B4" s="55" t="str">
        <f t="shared" si="0"/>
        <v>/IEA15PL/CountrySpecificDataPL</v>
      </c>
      <c r="C4" s="55" t="s">
        <v>19</v>
      </c>
      <c r="D4" s="55" t="str">
        <f t="shared" si="1"/>
        <v>CommunicationChannel</v>
      </c>
      <c r="E4" s="55"/>
      <c r="F4" s="55" t="s">
        <v>20</v>
      </c>
      <c r="G4" s="57"/>
      <c r="H4" s="57">
        <v>1</v>
      </c>
      <c r="I4" s="57" t="s">
        <v>18</v>
      </c>
      <c r="J4" s="57"/>
      <c r="K4" s="57"/>
      <c r="L4" s="58"/>
    </row>
    <row r="5" spans="1:12">
      <c r="A5" s="83"/>
      <c r="B5" s="54" t="str">
        <f t="shared" si="0"/>
        <v>/IEA15PL/CountrySpecificDataPL/CommunicationChannel</v>
      </c>
      <c r="C5" s="54" t="s">
        <v>21</v>
      </c>
      <c r="D5" s="54" t="str">
        <f t="shared" si="1"/>
        <v>@ReturnSystem</v>
      </c>
      <c r="E5" s="54"/>
      <c r="F5" s="54" t="s">
        <v>22</v>
      </c>
      <c r="G5" s="54"/>
      <c r="H5" s="56"/>
      <c r="I5" s="56" t="s">
        <v>23</v>
      </c>
      <c r="J5" s="56" t="s">
        <v>24</v>
      </c>
      <c r="K5" s="56"/>
      <c r="L5" s="59"/>
    </row>
    <row r="6" spans="1:12">
      <c r="A6" s="84" t="s">
        <v>15</v>
      </c>
      <c r="B6" s="55" t="str">
        <f t="shared" si="0"/>
        <v>/IEA15PL/CountrySpecificDataPL/CommunicationChannel</v>
      </c>
      <c r="C6" s="55" t="s">
        <v>25</v>
      </c>
      <c r="D6" s="55" t="str">
        <f t="shared" si="1"/>
        <v>Email</v>
      </c>
      <c r="E6" s="55"/>
      <c r="F6" s="55" t="s">
        <v>26</v>
      </c>
      <c r="G6" s="55"/>
      <c r="H6" s="57" t="s">
        <v>27</v>
      </c>
      <c r="I6" s="57" t="s">
        <v>28</v>
      </c>
      <c r="J6" s="57"/>
      <c r="K6" s="57"/>
      <c r="L6" s="58" t="s">
        <v>29</v>
      </c>
    </row>
    <row r="7" spans="1:12">
      <c r="A7" s="83"/>
      <c r="B7" s="54" t="str">
        <f t="shared" si="0"/>
        <v>/IEA15PL/CountrySpecificDataPL/CommunicationChannel/Email</v>
      </c>
      <c r="C7" s="54" t="s">
        <v>30</v>
      </c>
      <c r="D7" s="54" t="str">
        <f t="shared" si="1"/>
        <v>@Email</v>
      </c>
      <c r="E7" s="54"/>
      <c r="F7" s="54" t="s">
        <v>31</v>
      </c>
      <c r="G7" s="54"/>
      <c r="H7" s="56"/>
      <c r="I7" s="56" t="s">
        <v>18</v>
      </c>
      <c r="J7" s="56" t="s">
        <v>32</v>
      </c>
      <c r="K7" s="56"/>
      <c r="L7" s="59"/>
    </row>
    <row r="8" spans="1:12">
      <c r="A8" s="84" t="s">
        <v>15</v>
      </c>
      <c r="B8" s="55" t="str">
        <f t="shared" si="0"/>
        <v>/IEA15PL/CountrySpecificDataPL/CommunicationChannel</v>
      </c>
      <c r="C8" s="55" t="s">
        <v>33</v>
      </c>
      <c r="D8" s="55" t="str">
        <f t="shared" si="1"/>
        <v>WebService</v>
      </c>
      <c r="E8" s="55"/>
      <c r="F8" s="55" t="s">
        <v>34</v>
      </c>
      <c r="G8" s="55"/>
      <c r="H8" s="57" t="s">
        <v>27</v>
      </c>
      <c r="I8" s="57" t="s">
        <v>28</v>
      </c>
      <c r="J8" s="57"/>
      <c r="K8" s="57"/>
      <c r="L8" s="58" t="s">
        <v>29</v>
      </c>
    </row>
    <row r="9" spans="1:12">
      <c r="A9" s="83"/>
      <c r="B9" s="54" t="str">
        <f t="shared" si="0"/>
        <v>/IEA15PL/CountrySpecificDataPL/CommunicationChannel/WebService</v>
      </c>
      <c r="C9" s="54" t="s">
        <v>35</v>
      </c>
      <c r="D9" s="54" t="str">
        <f t="shared" si="1"/>
        <v>@Url</v>
      </c>
      <c r="E9" s="54"/>
      <c r="F9" s="54" t="s">
        <v>36</v>
      </c>
      <c r="G9" s="54"/>
      <c r="H9" s="56"/>
      <c r="I9" s="56" t="s">
        <v>18</v>
      </c>
      <c r="J9" s="56" t="s">
        <v>37</v>
      </c>
      <c r="K9" s="56"/>
      <c r="L9" s="59" t="s">
        <v>38</v>
      </c>
    </row>
    <row r="10" spans="1:12">
      <c r="A10" s="84" t="s">
        <v>15</v>
      </c>
      <c r="B10" s="55" t="str">
        <f t="shared" si="0"/>
        <v>/IEA15PL/CountrySpecificDataPL/CommunicationChannel</v>
      </c>
      <c r="C10" s="55" t="s">
        <v>39</v>
      </c>
      <c r="D10" s="55" t="str">
        <f t="shared" si="1"/>
        <v>Seap</v>
      </c>
      <c r="E10" s="55"/>
      <c r="F10" s="55" t="s">
        <v>40</v>
      </c>
      <c r="G10" s="55"/>
      <c r="H10" s="57" t="s">
        <v>27</v>
      </c>
      <c r="I10" s="57" t="s">
        <v>28</v>
      </c>
      <c r="J10" s="57"/>
      <c r="K10" s="57"/>
      <c r="L10" s="58" t="s">
        <v>29</v>
      </c>
    </row>
    <row r="11" spans="1:12">
      <c r="A11" s="83"/>
      <c r="B11" s="54" t="str">
        <f t="shared" si="0"/>
        <v>/IEA15PL/CountrySpecificDataPL/CommunicationChannel/Seap</v>
      </c>
      <c r="C11" s="54" t="s">
        <v>41</v>
      </c>
      <c r="D11" s="54" t="str">
        <f t="shared" si="1"/>
        <v>@SeapId</v>
      </c>
      <c r="E11" s="54"/>
      <c r="F11" s="54" t="s">
        <v>42</v>
      </c>
      <c r="G11" s="54"/>
      <c r="H11" s="56"/>
      <c r="I11" s="56" t="s">
        <v>18</v>
      </c>
      <c r="J11" s="56" t="s">
        <v>1824</v>
      </c>
      <c r="K11" s="56"/>
      <c r="L11" s="59"/>
    </row>
    <row r="12" spans="1:12">
      <c r="A12" s="84" t="s">
        <v>15</v>
      </c>
      <c r="B12" s="55" t="str">
        <f t="shared" si="0"/>
        <v>/IEA15PL/CountrySpecificDataPL/CommunicationChannel</v>
      </c>
      <c r="C12" s="55" t="s">
        <v>44</v>
      </c>
      <c r="D12" s="55" t="str">
        <f t="shared" si="1"/>
        <v>Epuap</v>
      </c>
      <c r="E12" s="55"/>
      <c r="F12" s="55" t="s">
        <v>45</v>
      </c>
      <c r="G12" s="55"/>
      <c r="H12" s="57" t="s">
        <v>27</v>
      </c>
      <c r="I12" s="57" t="s">
        <v>28</v>
      </c>
      <c r="J12" s="57"/>
      <c r="K12" s="57"/>
      <c r="L12" s="58" t="s">
        <v>29</v>
      </c>
    </row>
    <row r="13" spans="1:12">
      <c r="A13" s="83"/>
      <c r="B13" s="54" t="str">
        <f t="shared" si="0"/>
        <v>/IEA15PL/CountrySpecificDataPL/CommunicationChannel/Epuap</v>
      </c>
      <c r="C13" s="54" t="s">
        <v>46</v>
      </c>
      <c r="D13" s="54" t="str">
        <f t="shared" si="1"/>
        <v>@PodmiotId</v>
      </c>
      <c r="E13" s="54"/>
      <c r="F13" s="54" t="s">
        <v>47</v>
      </c>
      <c r="G13" s="54"/>
      <c r="H13" s="56"/>
      <c r="I13" s="56" t="s">
        <v>18</v>
      </c>
      <c r="J13" s="56" t="s">
        <v>43</v>
      </c>
      <c r="K13" s="56"/>
      <c r="L13" s="59"/>
    </row>
    <row r="14" spans="1:12">
      <c r="A14" s="83"/>
      <c r="B14" s="54" t="str">
        <f t="shared" si="0"/>
        <v>/IEA15PL/CountrySpecificDataPL/CommunicationChannel/Epuap</v>
      </c>
      <c r="C14" s="54" t="s">
        <v>48</v>
      </c>
      <c r="D14" s="54" t="str">
        <f t="shared" si="1"/>
        <v>@SkrytkaId</v>
      </c>
      <c r="E14" s="54"/>
      <c r="F14" s="54" t="s">
        <v>49</v>
      </c>
      <c r="G14" s="54"/>
      <c r="H14" s="56"/>
      <c r="I14" s="56" t="s">
        <v>18</v>
      </c>
      <c r="J14" s="56" t="s">
        <v>50</v>
      </c>
      <c r="K14" s="56"/>
      <c r="L14" s="59"/>
    </row>
    <row r="15" spans="1:12">
      <c r="A15" s="84" t="s">
        <v>15</v>
      </c>
      <c r="B15" s="55" t="str">
        <f t="shared" si="0"/>
        <v>/IEA15PL/CountrySpecificDataPL</v>
      </c>
      <c r="C15" s="55" t="s">
        <v>51</v>
      </c>
      <c r="D15" s="55" t="str">
        <f t="shared" si="1"/>
        <v>RepresentativeForCommunication</v>
      </c>
      <c r="E15" s="55"/>
      <c r="F15" s="55" t="s">
        <v>52</v>
      </c>
      <c r="G15" s="55"/>
      <c r="H15" s="57" t="s">
        <v>27</v>
      </c>
      <c r="I15" s="57" t="s">
        <v>28</v>
      </c>
      <c r="J15" s="57"/>
      <c r="K15" s="57"/>
      <c r="L15" s="58" t="s">
        <v>53</v>
      </c>
    </row>
    <row r="16" spans="1:12">
      <c r="A16" s="83"/>
      <c r="B16" s="54" t="str">
        <f t="shared" si="0"/>
        <v>/IEA15PL/CountrySpecificDataPL/RepresentativeForCommunication</v>
      </c>
      <c r="C16" s="54" t="s">
        <v>54</v>
      </c>
      <c r="D16" s="54" t="str">
        <f t="shared" si="1"/>
        <v>identificationNumber</v>
      </c>
      <c r="E16" s="54"/>
      <c r="F16" s="54" t="s">
        <v>55</v>
      </c>
      <c r="G16" s="54"/>
      <c r="H16" s="56"/>
      <c r="I16" s="56"/>
      <c r="J16" s="56"/>
      <c r="K16" s="56"/>
      <c r="L16" s="59"/>
    </row>
    <row r="17" spans="1:12">
      <c r="A17" s="83"/>
      <c r="B17" s="54" t="str">
        <f t="shared" si="0"/>
        <v>/IEA15PL/CountrySpecificDataPL</v>
      </c>
      <c r="C17" s="54" t="s">
        <v>56</v>
      </c>
      <c r="D17" s="54" t="str">
        <f t="shared" si="1"/>
        <v>LocationOfGoodsCodeFromAuthorisation</v>
      </c>
      <c r="E17" s="54"/>
      <c r="F17" s="54" t="s">
        <v>57</v>
      </c>
      <c r="G17" s="54"/>
      <c r="H17" s="56"/>
      <c r="I17" s="56" t="s">
        <v>28</v>
      </c>
      <c r="J17" s="56" t="s">
        <v>58</v>
      </c>
      <c r="K17" s="56"/>
      <c r="L17" s="59" t="s">
        <v>59</v>
      </c>
    </row>
    <row r="18" spans="1:12">
      <c r="A18" s="84" t="s">
        <v>15</v>
      </c>
      <c r="B18" s="55" t="str">
        <f t="shared" si="0"/>
        <v>/IEA15PL</v>
      </c>
      <c r="C18" s="55" t="s">
        <v>60</v>
      </c>
      <c r="D18" s="55" t="str">
        <f t="shared" si="1"/>
        <v>CCA15D</v>
      </c>
      <c r="E18" s="55"/>
      <c r="F18" s="55"/>
      <c r="G18" s="55"/>
      <c r="H18" s="57">
        <v>1</v>
      </c>
      <c r="I18" s="57" t="s">
        <v>18</v>
      </c>
      <c r="J18" s="57"/>
      <c r="K18" s="57"/>
      <c r="L18" s="58"/>
    </row>
    <row r="19" spans="1:12">
      <c r="A19" s="83"/>
      <c r="B19" s="54" t="str">
        <f t="shared" si="0"/>
        <v>/IEA15PL/CCA15D</v>
      </c>
      <c r="C19" s="54" t="s">
        <v>61</v>
      </c>
      <c r="D19" s="54" t="str">
        <f t="shared" si="1"/>
        <v>@PhaseID</v>
      </c>
      <c r="E19" s="54"/>
      <c r="F19" s="54" t="s">
        <v>62</v>
      </c>
      <c r="G19" s="54"/>
      <c r="H19" s="56"/>
      <c r="I19" s="56" t="s">
        <v>23</v>
      </c>
      <c r="J19" s="56"/>
      <c r="K19" s="56"/>
      <c r="L19" s="59"/>
    </row>
    <row r="20" spans="1:12">
      <c r="A20" s="83"/>
      <c r="B20" s="54" t="str">
        <f t="shared" si="0"/>
        <v>/IEA15PL/CCA15D</v>
      </c>
      <c r="C20" s="54" t="s">
        <v>63</v>
      </c>
      <c r="D20" s="54" t="str">
        <f t="shared" si="1"/>
        <v>messageSender</v>
      </c>
      <c r="E20" s="54"/>
      <c r="F20" s="54" t="s">
        <v>64</v>
      </c>
      <c r="G20" s="54"/>
      <c r="H20" s="56"/>
      <c r="I20" s="56" t="s">
        <v>18</v>
      </c>
      <c r="J20" s="56" t="s">
        <v>58</v>
      </c>
      <c r="K20" s="56"/>
      <c r="L20" s="59"/>
    </row>
    <row r="21" spans="1:12">
      <c r="A21" s="83"/>
      <c r="B21" s="54" t="str">
        <f t="shared" si="0"/>
        <v>/IEA15PL/CCA15D</v>
      </c>
      <c r="C21" s="54" t="s">
        <v>65</v>
      </c>
      <c r="D21" s="54" t="str">
        <f t="shared" si="1"/>
        <v>messageRecipient</v>
      </c>
      <c r="E21" s="54"/>
      <c r="F21" s="54" t="s">
        <v>66</v>
      </c>
      <c r="G21" s="54"/>
      <c r="H21" s="56"/>
      <c r="I21" s="56" t="s">
        <v>18</v>
      </c>
      <c r="J21" s="56" t="s">
        <v>58</v>
      </c>
      <c r="K21" s="56"/>
      <c r="L21" s="59"/>
    </row>
    <row r="22" spans="1:12">
      <c r="A22" s="83"/>
      <c r="B22" s="54" t="str">
        <f t="shared" si="0"/>
        <v>/IEA15PL/CCA15D</v>
      </c>
      <c r="C22" s="54" t="s">
        <v>67</v>
      </c>
      <c r="D22" s="54" t="str">
        <f t="shared" si="1"/>
        <v>preparationDateAndTime</v>
      </c>
      <c r="E22" s="54"/>
      <c r="F22" s="54" t="s">
        <v>68</v>
      </c>
      <c r="G22" s="54"/>
      <c r="H22" s="56"/>
      <c r="I22" s="56" t="s">
        <v>18</v>
      </c>
      <c r="J22" s="56" t="s">
        <v>69</v>
      </c>
      <c r="K22" s="56"/>
      <c r="L22" s="59" t="s">
        <v>70</v>
      </c>
    </row>
    <row r="23" spans="1:12">
      <c r="A23" s="83"/>
      <c r="B23" s="54" t="str">
        <f t="shared" si="0"/>
        <v>/IEA15PL/CCA15D</v>
      </c>
      <c r="C23" s="54" t="s">
        <v>71</v>
      </c>
      <c r="D23" s="54" t="str">
        <f t="shared" si="1"/>
        <v>messageIdentification</v>
      </c>
      <c r="E23" s="54"/>
      <c r="F23" s="54" t="s">
        <v>72</v>
      </c>
      <c r="G23" s="54"/>
      <c r="H23" s="56"/>
      <c r="I23" s="56" t="s">
        <v>18</v>
      </c>
      <c r="J23" s="56" t="s">
        <v>58</v>
      </c>
      <c r="K23" s="56"/>
      <c r="L23" s="59" t="s">
        <v>73</v>
      </c>
    </row>
    <row r="24" spans="1:12">
      <c r="A24" s="83"/>
      <c r="B24" s="54" t="str">
        <f t="shared" si="0"/>
        <v>/IEA15PL/CCA15D</v>
      </c>
      <c r="C24" s="54" t="s">
        <v>74</v>
      </c>
      <c r="D24" s="54" t="str">
        <f t="shared" si="1"/>
        <v>messageType</v>
      </c>
      <c r="E24" s="54"/>
      <c r="F24" s="54" t="s">
        <v>75</v>
      </c>
      <c r="G24" s="54"/>
      <c r="H24" s="56"/>
      <c r="I24" s="56" t="s">
        <v>18</v>
      </c>
      <c r="J24" s="56" t="s">
        <v>76</v>
      </c>
      <c r="K24" s="56" t="s">
        <v>77</v>
      </c>
      <c r="L24" s="59"/>
    </row>
    <row r="25" spans="1:12">
      <c r="A25" s="83"/>
      <c r="B25" s="54" t="str">
        <f t="shared" si="0"/>
        <v>/IEA15PL/CCA15D</v>
      </c>
      <c r="C25" s="54" t="s">
        <v>78</v>
      </c>
      <c r="D25" s="54" t="str">
        <f t="shared" si="1"/>
        <v>correlationIdentifier</v>
      </c>
      <c r="E25" s="54"/>
      <c r="F25" s="54" t="s">
        <v>79</v>
      </c>
      <c r="G25" s="54"/>
      <c r="H25" s="56"/>
      <c r="I25" s="56" t="s">
        <v>28</v>
      </c>
      <c r="J25" s="56" t="s">
        <v>58</v>
      </c>
      <c r="K25" s="56"/>
      <c r="L25" s="91" t="s">
        <v>80</v>
      </c>
    </row>
    <row r="26" spans="1:12">
      <c r="A26" s="84" t="s">
        <v>15</v>
      </c>
      <c r="B26" s="55" t="str">
        <f t="shared" si="0"/>
        <v>/IEA15PL/CCA15D</v>
      </c>
      <c r="C26" s="55" t="s">
        <v>81</v>
      </c>
      <c r="D26" s="55" t="str">
        <f t="shared" si="1"/>
        <v>TransitOperation</v>
      </c>
      <c r="E26" s="55"/>
      <c r="F26" s="55" t="s">
        <v>82</v>
      </c>
      <c r="G26" s="55"/>
      <c r="H26" s="57">
        <v>1</v>
      </c>
      <c r="I26" s="57" t="s">
        <v>18</v>
      </c>
      <c r="J26" s="57"/>
      <c r="K26" s="57"/>
      <c r="L26" s="58"/>
    </row>
    <row r="27" spans="1:12">
      <c r="A27" s="83"/>
      <c r="B27" s="54" t="str">
        <f t="shared" si="0"/>
        <v>/IEA15PL/CCA15D/TransitOperation</v>
      </c>
      <c r="C27" s="54" t="s">
        <v>83</v>
      </c>
      <c r="D27" s="54" t="str">
        <f t="shared" si="1"/>
        <v>LRN</v>
      </c>
      <c r="E27" s="54"/>
      <c r="F27" s="54" t="s">
        <v>84</v>
      </c>
      <c r="G27" s="54"/>
      <c r="H27" s="56"/>
      <c r="I27" s="56" t="s">
        <v>18</v>
      </c>
      <c r="J27" s="56" t="s">
        <v>85</v>
      </c>
      <c r="K27" s="56"/>
      <c r="L27" s="59"/>
    </row>
    <row r="28" spans="1:12">
      <c r="A28" s="83"/>
      <c r="B28" s="54" t="str">
        <f t="shared" si="0"/>
        <v>/IEA15PL/CCA15D/TransitOperation</v>
      </c>
      <c r="C28" s="54" t="s">
        <v>86</v>
      </c>
      <c r="D28" s="54" t="str">
        <f t="shared" si="1"/>
        <v>declarationType</v>
      </c>
      <c r="E28" s="54"/>
      <c r="F28" s="54" t="s">
        <v>861</v>
      </c>
      <c r="G28" s="54"/>
      <c r="H28" s="56"/>
      <c r="I28" s="56" t="s">
        <v>18</v>
      </c>
      <c r="J28" s="56" t="s">
        <v>88</v>
      </c>
      <c r="K28" s="56" t="s">
        <v>89</v>
      </c>
      <c r="L28" s="91" t="s">
        <v>90</v>
      </c>
    </row>
    <row r="29" spans="1:12">
      <c r="A29" s="83"/>
      <c r="B29" s="54" t="str">
        <f t="shared" si="0"/>
        <v>/IEA15PL/CCA15D/TransitOperation</v>
      </c>
      <c r="C29" s="54" t="s">
        <v>91</v>
      </c>
      <c r="D29" s="54" t="str">
        <f t="shared" si="1"/>
        <v>additionalDeclarationType</v>
      </c>
      <c r="E29" s="54"/>
      <c r="F29" s="54" t="s">
        <v>3830</v>
      </c>
      <c r="G29" s="54"/>
      <c r="H29" s="56"/>
      <c r="I29" s="56" t="s">
        <v>18</v>
      </c>
      <c r="J29" s="56" t="s">
        <v>93</v>
      </c>
      <c r="K29" s="56" t="s">
        <v>94</v>
      </c>
      <c r="L29" s="59"/>
    </row>
    <row r="30" spans="1:12">
      <c r="A30" s="83"/>
      <c r="B30" s="54" t="str">
        <f t="shared" si="0"/>
        <v>/IEA15PL/CCA15D/TransitOperation</v>
      </c>
      <c r="C30" s="54" t="s">
        <v>95</v>
      </c>
      <c r="D30" s="54" t="str">
        <f t="shared" si="1"/>
        <v>TIRCarnetNumber</v>
      </c>
      <c r="E30" s="54"/>
      <c r="F30" s="54" t="s">
        <v>96</v>
      </c>
      <c r="G30" s="54"/>
      <c r="H30" s="56"/>
      <c r="I30" s="56" t="s">
        <v>28</v>
      </c>
      <c r="J30" s="56" t="s">
        <v>97</v>
      </c>
      <c r="K30" s="56"/>
      <c r="L30" s="91" t="s">
        <v>4621</v>
      </c>
    </row>
    <row r="31" spans="1:12" ht="15" customHeight="1">
      <c r="A31" s="83"/>
      <c r="B31" s="54" t="str">
        <f t="shared" si="0"/>
        <v>/IEA15PL/CCA15D/TransitOperation</v>
      </c>
      <c r="C31" s="54" t="s">
        <v>99</v>
      </c>
      <c r="D31" s="54" t="str">
        <f t="shared" si="1"/>
        <v>presentationOfTheGoodsDateAndTime</v>
      </c>
      <c r="E31" s="54"/>
      <c r="F31" s="54" t="s">
        <v>100</v>
      </c>
      <c r="G31" s="54"/>
      <c r="H31" s="56"/>
      <c r="I31" s="56" t="s">
        <v>23</v>
      </c>
      <c r="J31" s="56" t="s">
        <v>69</v>
      </c>
      <c r="K31" s="56"/>
      <c r="L31" s="59" t="s">
        <v>70</v>
      </c>
    </row>
    <row r="32" spans="1:12">
      <c r="A32" s="83"/>
      <c r="B32" s="54" t="str">
        <f t="shared" si="0"/>
        <v>/IEA15PL/CCA15D/TransitOperation</v>
      </c>
      <c r="C32" s="54" t="s">
        <v>101</v>
      </c>
      <c r="D32" s="54" t="str">
        <f t="shared" si="1"/>
        <v>security</v>
      </c>
      <c r="E32" s="54"/>
      <c r="F32" s="54" t="s">
        <v>3835</v>
      </c>
      <c r="G32" s="54"/>
      <c r="H32" s="56"/>
      <c r="I32" s="56" t="s">
        <v>18</v>
      </c>
      <c r="J32" s="56" t="s">
        <v>103</v>
      </c>
      <c r="K32" s="56" t="s">
        <v>104</v>
      </c>
      <c r="L32" s="59"/>
    </row>
    <row r="33" spans="1:12">
      <c r="A33" s="83"/>
      <c r="B33" s="54" t="str">
        <f t="shared" si="0"/>
        <v>/IEA15PL/CCA15D/TransitOperation</v>
      </c>
      <c r="C33" s="54" t="s">
        <v>105</v>
      </c>
      <c r="D33" s="54" t="str">
        <f t="shared" si="1"/>
        <v>reducedDatasetIndicator</v>
      </c>
      <c r="E33" s="54"/>
      <c r="F33" s="54" t="s">
        <v>3836</v>
      </c>
      <c r="G33" s="54"/>
      <c r="H33" s="56"/>
      <c r="I33" s="56" t="s">
        <v>18</v>
      </c>
      <c r="J33" s="56" t="s">
        <v>103</v>
      </c>
      <c r="K33" s="56" t="s">
        <v>107</v>
      </c>
      <c r="L33" s="59" t="s">
        <v>108</v>
      </c>
    </row>
    <row r="34" spans="1:12">
      <c r="A34" s="83"/>
      <c r="B34" s="54" t="str">
        <f t="shared" si="0"/>
        <v>/IEA15PL/CCA15D/TransitOperation</v>
      </c>
      <c r="C34" s="54" t="s">
        <v>109</v>
      </c>
      <c r="D34" s="54" t="str">
        <f t="shared" si="1"/>
        <v>specificCircumstanceIndicator</v>
      </c>
      <c r="E34" s="54"/>
      <c r="F34" s="54" t="s">
        <v>110</v>
      </c>
      <c r="G34" s="54"/>
      <c r="H34" s="56"/>
      <c r="I34" s="56" t="s">
        <v>28</v>
      </c>
      <c r="J34" s="56" t="s">
        <v>111</v>
      </c>
      <c r="K34" s="56" t="s">
        <v>112</v>
      </c>
      <c r="L34" s="141" t="s">
        <v>113</v>
      </c>
    </row>
    <row r="35" spans="1:12">
      <c r="A35" s="83"/>
      <c r="B35" s="54" t="str">
        <f t="shared" si="0"/>
        <v>/IEA15PL/CCA15D/TransitOperation</v>
      </c>
      <c r="C35" s="54" t="s">
        <v>114</v>
      </c>
      <c r="D35" s="54" t="str">
        <f t="shared" si="1"/>
        <v>communicationLanguageAtDeparture</v>
      </c>
      <c r="E35" s="54"/>
      <c r="F35" s="54" t="s">
        <v>115</v>
      </c>
      <c r="G35" s="54"/>
      <c r="H35" s="56"/>
      <c r="I35" s="56" t="s">
        <v>23</v>
      </c>
      <c r="J35" s="56" t="s">
        <v>116</v>
      </c>
      <c r="K35" s="56" t="s">
        <v>117</v>
      </c>
      <c r="L35" s="59" t="s">
        <v>118</v>
      </c>
    </row>
    <row r="36" spans="1:12">
      <c r="A36" s="83"/>
      <c r="B36" s="54" t="str">
        <f t="shared" si="0"/>
        <v>/IEA15PL/CCA15D/TransitOperation</v>
      </c>
      <c r="C36" s="54" t="s">
        <v>119</v>
      </c>
      <c r="D36" s="54" t="str">
        <f t="shared" si="1"/>
        <v>bindingItinerary</v>
      </c>
      <c r="E36" s="54"/>
      <c r="F36" s="54" t="s">
        <v>3839</v>
      </c>
      <c r="G36" s="54"/>
      <c r="H36" s="56"/>
      <c r="I36" s="56" t="s">
        <v>18</v>
      </c>
      <c r="J36" s="56" t="s">
        <v>103</v>
      </c>
      <c r="K36" s="56" t="s">
        <v>107</v>
      </c>
      <c r="L36" s="59"/>
    </row>
    <row r="37" spans="1:12">
      <c r="A37" s="83"/>
      <c r="B37" s="54" t="str">
        <f t="shared" si="0"/>
        <v>/IEA15PL/CCA15D/TransitOperation</v>
      </c>
      <c r="C37" s="54" t="s">
        <v>121</v>
      </c>
      <c r="D37" s="54" t="str">
        <f t="shared" si="1"/>
        <v>limitDate</v>
      </c>
      <c r="E37" s="54"/>
      <c r="F37" s="54" t="s">
        <v>122</v>
      </c>
      <c r="G37" s="54"/>
      <c r="H37" s="56"/>
      <c r="I37" s="56" t="s">
        <v>28</v>
      </c>
      <c r="J37" s="56" t="s">
        <v>123</v>
      </c>
      <c r="K37" s="56"/>
      <c r="L37" s="141" t="s">
        <v>4016</v>
      </c>
    </row>
    <row r="38" spans="1:12">
      <c r="A38" s="84" t="s">
        <v>15</v>
      </c>
      <c r="B38" s="55" t="str">
        <f t="shared" si="0"/>
        <v>/IEA15PL/CCA15D</v>
      </c>
      <c r="C38" s="55" t="s">
        <v>124</v>
      </c>
      <c r="D38" s="55" t="str">
        <f t="shared" si="1"/>
        <v>Authorisation</v>
      </c>
      <c r="E38" s="55"/>
      <c r="F38" s="55" t="s">
        <v>3840</v>
      </c>
      <c r="G38" s="55"/>
      <c r="H38" s="57" t="s">
        <v>126</v>
      </c>
      <c r="I38" s="57" t="s">
        <v>28</v>
      </c>
      <c r="J38" s="57"/>
      <c r="K38" s="57"/>
      <c r="L38" s="58" t="s">
        <v>127</v>
      </c>
    </row>
    <row r="39" spans="1:12">
      <c r="A39" s="83"/>
      <c r="B39" s="54" t="str">
        <f t="shared" si="0"/>
        <v>/IEA15PL/CCA15D/Authorisation</v>
      </c>
      <c r="C39" s="54" t="s">
        <v>128</v>
      </c>
      <c r="D39" s="54" t="str">
        <f t="shared" si="1"/>
        <v>sequenceNumber</v>
      </c>
      <c r="E39" s="54"/>
      <c r="F39" s="54" t="s">
        <v>129</v>
      </c>
      <c r="G39" s="54"/>
      <c r="H39" s="56"/>
      <c r="I39" s="56" t="s">
        <v>18</v>
      </c>
      <c r="J39" s="56" t="s">
        <v>130</v>
      </c>
      <c r="K39" s="56"/>
      <c r="L39" s="59" t="s">
        <v>131</v>
      </c>
    </row>
    <row r="40" spans="1:12">
      <c r="A40" s="83"/>
      <c r="B40" s="54" t="str">
        <f t="shared" si="0"/>
        <v>/IEA15PL/CCA15D/Authorisation</v>
      </c>
      <c r="C40" s="54" t="s">
        <v>132</v>
      </c>
      <c r="D40" s="54" t="str">
        <f t="shared" si="1"/>
        <v>type</v>
      </c>
      <c r="E40" s="54"/>
      <c r="F40" s="54" t="s">
        <v>133</v>
      </c>
      <c r="G40" s="54"/>
      <c r="H40" s="56"/>
      <c r="I40" s="56" t="s">
        <v>18</v>
      </c>
      <c r="J40" s="56" t="s">
        <v>24</v>
      </c>
      <c r="K40" s="56" t="s">
        <v>134</v>
      </c>
      <c r="L40" s="59" t="s">
        <v>135</v>
      </c>
    </row>
    <row r="41" spans="1:12">
      <c r="A41" s="83"/>
      <c r="B41" s="54" t="str">
        <f t="shared" si="0"/>
        <v>/IEA15PL/CCA15D/Authorisation</v>
      </c>
      <c r="C41" s="54" t="s">
        <v>136</v>
      </c>
      <c r="D41" s="54" t="str">
        <f t="shared" si="1"/>
        <v>referenceNumber</v>
      </c>
      <c r="E41" s="54"/>
      <c r="F41" s="54" t="s">
        <v>137</v>
      </c>
      <c r="G41" s="54"/>
      <c r="H41" s="56"/>
      <c r="I41" s="56" t="s">
        <v>18</v>
      </c>
      <c r="J41" s="56" t="s">
        <v>58</v>
      </c>
      <c r="K41" s="56"/>
      <c r="L41" s="59" t="s">
        <v>138</v>
      </c>
    </row>
    <row r="42" spans="1:12">
      <c r="A42" s="84" t="s">
        <v>15</v>
      </c>
      <c r="B42" s="55" t="str">
        <f t="shared" si="0"/>
        <v>/IEA15PL/CCA15D</v>
      </c>
      <c r="C42" s="55" t="s">
        <v>139</v>
      </c>
      <c r="D42" s="55" t="str">
        <f t="shared" si="1"/>
        <v>CustomsOfficeOfDeparture</v>
      </c>
      <c r="E42" s="55"/>
      <c r="F42" s="55" t="s">
        <v>1907</v>
      </c>
      <c r="G42" s="55"/>
      <c r="H42" s="57">
        <v>1</v>
      </c>
      <c r="I42" s="57" t="s">
        <v>18</v>
      </c>
      <c r="J42" s="57"/>
      <c r="K42" s="57"/>
      <c r="L42" s="58"/>
    </row>
    <row r="43" spans="1:12">
      <c r="A43" s="83"/>
      <c r="B43" s="54" t="str">
        <f t="shared" si="0"/>
        <v>/IEA15PL/CCA15D/CustomsOfficeOfDeparture</v>
      </c>
      <c r="C43" s="54" t="s">
        <v>140</v>
      </c>
      <c r="D43" s="54" t="str">
        <f t="shared" si="1"/>
        <v>referenceNumber</v>
      </c>
      <c r="E43" s="54"/>
      <c r="F43" s="54" t="s">
        <v>141</v>
      </c>
      <c r="G43" s="54"/>
      <c r="H43" s="56"/>
      <c r="I43" s="56" t="s">
        <v>18</v>
      </c>
      <c r="J43" s="56" t="s">
        <v>142</v>
      </c>
      <c r="K43" s="56" t="s">
        <v>143</v>
      </c>
      <c r="L43" s="141" t="s">
        <v>4036</v>
      </c>
    </row>
    <row r="44" spans="1:12">
      <c r="A44" s="83"/>
      <c r="B44" s="54" t="str">
        <f t="shared" si="0"/>
        <v>/IEA15PL/CCA15D/CustomsOfficeOfDeparture</v>
      </c>
      <c r="C44" s="54" t="s">
        <v>144</v>
      </c>
      <c r="D44" s="54" t="str">
        <f t="shared" si="1"/>
        <v>entryIndicator</v>
      </c>
      <c r="E44" s="54"/>
      <c r="F44" s="54" t="s">
        <v>145</v>
      </c>
      <c r="G44" s="54"/>
      <c r="H44" s="56"/>
      <c r="I44" s="56" t="s">
        <v>28</v>
      </c>
      <c r="J44" s="56" t="s">
        <v>103</v>
      </c>
      <c r="K44" s="56" t="s">
        <v>107</v>
      </c>
      <c r="L44" s="59" t="s">
        <v>146</v>
      </c>
    </row>
    <row r="45" spans="1:12">
      <c r="A45" s="84" t="s">
        <v>15</v>
      </c>
      <c r="B45" s="55" t="str">
        <f t="shared" si="0"/>
        <v>/IEA15PL/CCA15D</v>
      </c>
      <c r="C45" s="55" t="s">
        <v>147</v>
      </c>
      <c r="D45" s="55" t="str">
        <f t="shared" si="1"/>
        <v>CustomsOfficeOfDestinationDeclared</v>
      </c>
      <c r="E45" s="55"/>
      <c r="F45" s="55" t="s">
        <v>1908</v>
      </c>
      <c r="G45" s="55"/>
      <c r="H45" s="57">
        <v>1</v>
      </c>
      <c r="I45" s="57" t="s">
        <v>18</v>
      </c>
      <c r="J45" s="57"/>
      <c r="K45" s="57"/>
      <c r="L45" s="58" t="s">
        <v>148</v>
      </c>
    </row>
    <row r="46" spans="1:12">
      <c r="A46" s="83"/>
      <c r="B46" s="54" t="str">
        <f t="shared" si="0"/>
        <v>/IEA15PL/CCA15D/CustomsOfficeOfDestinationDeclared</v>
      </c>
      <c r="C46" s="54" t="s">
        <v>149</v>
      </c>
      <c r="D46" s="54" t="str">
        <f t="shared" si="1"/>
        <v>referenceNumber</v>
      </c>
      <c r="E46" s="54"/>
      <c r="F46" s="54" t="s">
        <v>150</v>
      </c>
      <c r="G46" s="54"/>
      <c r="H46" s="56"/>
      <c r="I46" s="56" t="s">
        <v>18</v>
      </c>
      <c r="J46" s="56" t="s">
        <v>142</v>
      </c>
      <c r="K46" s="56" t="s">
        <v>151</v>
      </c>
      <c r="L46" s="59" t="s">
        <v>152</v>
      </c>
    </row>
    <row r="47" spans="1:12">
      <c r="A47" s="84" t="s">
        <v>15</v>
      </c>
      <c r="B47" s="55" t="str">
        <f t="shared" si="0"/>
        <v>/IEA15PL/CCA15D</v>
      </c>
      <c r="C47" s="55" t="s">
        <v>153</v>
      </c>
      <c r="D47" s="55" t="str">
        <f t="shared" si="1"/>
        <v>CustomsOfficeOfTransitDeclared</v>
      </c>
      <c r="E47" s="55"/>
      <c r="F47" s="55" t="s">
        <v>1909</v>
      </c>
      <c r="G47" s="55"/>
      <c r="H47" s="57" t="s">
        <v>126</v>
      </c>
      <c r="I47" s="57" t="s">
        <v>28</v>
      </c>
      <c r="J47" s="57"/>
      <c r="K47" s="57"/>
      <c r="L47" s="58" t="s">
        <v>154</v>
      </c>
    </row>
    <row r="48" spans="1:12">
      <c r="A48" s="83"/>
      <c r="B48" s="54" t="str">
        <f t="shared" si="0"/>
        <v>/IEA15PL/CCA15D/CustomsOfficeOfTransitDeclared</v>
      </c>
      <c r="C48" s="54" t="s">
        <v>155</v>
      </c>
      <c r="D48" s="54" t="str">
        <f t="shared" si="1"/>
        <v>sequenceNumber</v>
      </c>
      <c r="E48" s="54"/>
      <c r="F48" s="54" t="s">
        <v>129</v>
      </c>
      <c r="G48" s="54"/>
      <c r="H48" s="56"/>
      <c r="I48" s="56" t="s">
        <v>18</v>
      </c>
      <c r="J48" s="56" t="s">
        <v>130</v>
      </c>
      <c r="K48" s="56"/>
      <c r="L48" s="59" t="s">
        <v>131</v>
      </c>
    </row>
    <row r="49" spans="1:13">
      <c r="A49" s="83"/>
      <c r="B49" s="54" t="str">
        <f t="shared" si="0"/>
        <v>/IEA15PL/CCA15D/CustomsOfficeOfTransitDeclared</v>
      </c>
      <c r="C49" s="54" t="s">
        <v>156</v>
      </c>
      <c r="D49" s="54" t="str">
        <f t="shared" si="1"/>
        <v>referenceNumber</v>
      </c>
      <c r="E49" s="54"/>
      <c r="F49" s="54" t="s">
        <v>157</v>
      </c>
      <c r="G49" s="54"/>
      <c r="H49" s="56"/>
      <c r="I49" s="56" t="s">
        <v>18</v>
      </c>
      <c r="J49" s="56" t="s">
        <v>142</v>
      </c>
      <c r="K49" s="56" t="s">
        <v>158</v>
      </c>
      <c r="L49" s="141" t="s">
        <v>4017</v>
      </c>
    </row>
    <row r="50" spans="1:13">
      <c r="A50" s="83"/>
      <c r="B50" s="54" t="str">
        <f t="shared" si="0"/>
        <v>/IEA15PL/CCA15D/CustomsOfficeOfTransitDeclared</v>
      </c>
      <c r="C50" s="54" t="s">
        <v>159</v>
      </c>
      <c r="D50" s="54" t="str">
        <f t="shared" si="1"/>
        <v>arrivalDateAndTimeEstimated</v>
      </c>
      <c r="E50" s="54"/>
      <c r="F50" s="54" t="s">
        <v>160</v>
      </c>
      <c r="G50" s="54"/>
      <c r="H50" s="56"/>
      <c r="I50" s="56" t="s">
        <v>28</v>
      </c>
      <c r="J50" s="56" t="s">
        <v>69</v>
      </c>
      <c r="K50" s="56"/>
      <c r="L50" s="59" t="s">
        <v>161</v>
      </c>
    </row>
    <row r="51" spans="1:13">
      <c r="A51" s="83"/>
      <c r="B51" s="54" t="str">
        <f t="shared" si="0"/>
        <v>/IEA15PL/CCA15D/CustomsOfficeOfTransitDeclared</v>
      </c>
      <c r="C51" s="54" t="s">
        <v>162</v>
      </c>
      <c r="D51" s="54" t="str">
        <f t="shared" si="1"/>
        <v>entryIndicator</v>
      </c>
      <c r="E51" s="54"/>
      <c r="F51" s="54" t="s">
        <v>145</v>
      </c>
      <c r="G51" s="54"/>
      <c r="H51" s="56"/>
      <c r="I51" s="56" t="s">
        <v>28</v>
      </c>
      <c r="J51" s="56" t="s">
        <v>103</v>
      </c>
      <c r="K51" s="56" t="s">
        <v>107</v>
      </c>
      <c r="L51" s="59" t="s">
        <v>163</v>
      </c>
    </row>
    <row r="52" spans="1:13">
      <c r="A52" s="83"/>
      <c r="B52" s="54" t="str">
        <f t="shared" si="0"/>
        <v>/IEA15PL/CCA15D/CustomsOfficeOfTransitDeclared</v>
      </c>
      <c r="C52" s="54" t="s">
        <v>164</v>
      </c>
      <c r="D52" s="54" t="str">
        <f t="shared" si="1"/>
        <v>reEntryIndicator</v>
      </c>
      <c r="E52" s="54"/>
      <c r="F52" s="54" t="s">
        <v>165</v>
      </c>
      <c r="G52" s="54"/>
      <c r="H52" s="56"/>
      <c r="I52" s="56" t="s">
        <v>28</v>
      </c>
      <c r="J52" s="56" t="s">
        <v>103</v>
      </c>
      <c r="K52" s="56" t="s">
        <v>107</v>
      </c>
      <c r="L52" s="59" t="s">
        <v>166</v>
      </c>
    </row>
    <row r="53" spans="1:13">
      <c r="A53" s="84" t="s">
        <v>15</v>
      </c>
      <c r="B53" s="55" t="str">
        <f t="shared" si="0"/>
        <v>/IEA15PL/CCA15D</v>
      </c>
      <c r="C53" s="55" t="s">
        <v>167</v>
      </c>
      <c r="D53" s="55" t="str">
        <f t="shared" si="1"/>
        <v>CustomsOfficeOfExitForTransitDeclared</v>
      </c>
      <c r="E53" s="55"/>
      <c r="F53" s="55" t="s">
        <v>1910</v>
      </c>
      <c r="G53" s="55"/>
      <c r="H53" s="57" t="s">
        <v>126</v>
      </c>
      <c r="I53" s="57" t="s">
        <v>28</v>
      </c>
      <c r="J53" s="57"/>
      <c r="K53" s="57"/>
      <c r="L53" s="58" t="s">
        <v>168</v>
      </c>
    </row>
    <row r="54" spans="1:13">
      <c r="A54" s="83"/>
      <c r="B54" s="54" t="str">
        <f t="shared" si="0"/>
        <v>/IEA15PL/CCA15D/CustomsOfficeOfExitForTransitDeclared</v>
      </c>
      <c r="C54" s="54" t="s">
        <v>169</v>
      </c>
      <c r="D54" s="54" t="str">
        <f t="shared" si="1"/>
        <v>sequenceNumber</v>
      </c>
      <c r="E54" s="54"/>
      <c r="F54" s="54" t="s">
        <v>129</v>
      </c>
      <c r="G54" s="54"/>
      <c r="H54" s="56"/>
      <c r="I54" s="56" t="s">
        <v>18</v>
      </c>
      <c r="J54" s="56" t="s">
        <v>130</v>
      </c>
      <c r="K54" s="56"/>
      <c r="L54" s="59" t="s">
        <v>131</v>
      </c>
    </row>
    <row r="55" spans="1:13">
      <c r="A55" s="83"/>
      <c r="B55" s="54" t="str">
        <f t="shared" si="0"/>
        <v>/IEA15PL/CCA15D/CustomsOfficeOfExitForTransitDeclared</v>
      </c>
      <c r="C55" s="54" t="s">
        <v>170</v>
      </c>
      <c r="D55" s="54" t="str">
        <f t="shared" si="1"/>
        <v>referenceNumber</v>
      </c>
      <c r="E55" s="54"/>
      <c r="F55" s="54" t="s">
        <v>171</v>
      </c>
      <c r="G55" s="54"/>
      <c r="H55" s="56"/>
      <c r="I55" s="56" t="s">
        <v>18</v>
      </c>
      <c r="J55" s="56" t="s">
        <v>142</v>
      </c>
      <c r="K55" s="56" t="s">
        <v>172</v>
      </c>
      <c r="L55" s="59" t="s">
        <v>173</v>
      </c>
    </row>
    <row r="56" spans="1:13">
      <c r="A56" s="84" t="s">
        <v>15</v>
      </c>
      <c r="B56" s="55" t="str">
        <f t="shared" si="0"/>
        <v>/IEA15PL/CCA15D</v>
      </c>
      <c r="C56" s="55" t="s">
        <v>174</v>
      </c>
      <c r="D56" s="55" t="str">
        <f t="shared" si="1"/>
        <v>HolderOfTheTransitProcedure</v>
      </c>
      <c r="E56" s="55"/>
      <c r="F56" s="55" t="s">
        <v>175</v>
      </c>
      <c r="G56" s="55"/>
      <c r="H56" s="57">
        <v>1</v>
      </c>
      <c r="I56" s="57" t="s">
        <v>18</v>
      </c>
      <c r="J56" s="57"/>
      <c r="K56" s="57"/>
      <c r="L56" s="58"/>
    </row>
    <row r="57" spans="1:13">
      <c r="A57" s="83"/>
      <c r="B57" s="54" t="str">
        <f t="shared" si="0"/>
        <v>/IEA15PL/CCA15D/HolderOfTheTransitProcedure</v>
      </c>
      <c r="C57" s="54" t="s">
        <v>176</v>
      </c>
      <c r="D57" s="54" t="str">
        <f t="shared" si="1"/>
        <v>identificationNumber</v>
      </c>
      <c r="E57" s="54"/>
      <c r="F57" s="54" t="s">
        <v>177</v>
      </c>
      <c r="G57" s="54"/>
      <c r="H57" s="56"/>
      <c r="I57" s="56" t="s">
        <v>28</v>
      </c>
      <c r="J57" s="56" t="s">
        <v>178</v>
      </c>
      <c r="K57" s="56"/>
      <c r="L57" s="141" t="s">
        <v>4018</v>
      </c>
    </row>
    <row r="58" spans="1:13">
      <c r="A58" s="83"/>
      <c r="B58" s="54" t="str">
        <f t="shared" si="0"/>
        <v>/IEA15PL/CCA15D/HolderOfTheTransitProcedure</v>
      </c>
      <c r="C58" s="54" t="s">
        <v>179</v>
      </c>
      <c r="D58" s="54" t="str">
        <f t="shared" si="1"/>
        <v>TIRHolderIdentificationNumber</v>
      </c>
      <c r="E58" s="54"/>
      <c r="F58" s="54" t="s">
        <v>180</v>
      </c>
      <c r="G58" s="54"/>
      <c r="H58" s="56"/>
      <c r="I58" s="56" t="s">
        <v>28</v>
      </c>
      <c r="J58" s="56" t="s">
        <v>178</v>
      </c>
      <c r="K58" s="56"/>
      <c r="L58" s="59" t="s">
        <v>181</v>
      </c>
    </row>
    <row r="59" spans="1:13">
      <c r="A59" s="83"/>
      <c r="B59" s="54" t="str">
        <f t="shared" si="0"/>
        <v>/IEA15PL/CCA15D/HolderOfTheTransitProcedure</v>
      </c>
      <c r="C59" s="54" t="s">
        <v>182</v>
      </c>
      <c r="D59" s="54" t="str">
        <f t="shared" si="1"/>
        <v>name</v>
      </c>
      <c r="E59" s="54"/>
      <c r="F59" s="54" t="s">
        <v>183</v>
      </c>
      <c r="G59" s="54"/>
      <c r="H59" s="56"/>
      <c r="I59" s="56" t="s">
        <v>28</v>
      </c>
      <c r="J59" s="56" t="s">
        <v>184</v>
      </c>
      <c r="K59" s="56"/>
      <c r="L59" s="59" t="s">
        <v>185</v>
      </c>
      <c r="M59" s="7"/>
    </row>
    <row r="60" spans="1:13">
      <c r="A60" s="84" t="s">
        <v>15</v>
      </c>
      <c r="B60" s="55" t="str">
        <f t="shared" si="0"/>
        <v>/IEA15PL/CCA15D/HolderOfTheTransitProcedure</v>
      </c>
      <c r="C60" s="55" t="s">
        <v>187</v>
      </c>
      <c r="D60" s="55" t="str">
        <f t="shared" si="1"/>
        <v>SafetyAndSecurityIdentificationNumber</v>
      </c>
      <c r="E60" s="55"/>
      <c r="F60" s="55" t="s">
        <v>188</v>
      </c>
      <c r="G60" s="55"/>
      <c r="H60" s="57">
        <v>1</v>
      </c>
      <c r="I60" s="57" t="s">
        <v>28</v>
      </c>
      <c r="J60" s="57"/>
      <c r="K60" s="57"/>
      <c r="L60" s="58" t="s">
        <v>189</v>
      </c>
    </row>
    <row r="61" spans="1:13">
      <c r="A61" s="83"/>
      <c r="B61" s="54" t="str">
        <f t="shared" si="0"/>
        <v>/IEA15PL/CCA15D/HolderOfTheTransitProcedure/SafetyAndSecurityIdentificationNumber</v>
      </c>
      <c r="C61" s="54" t="s">
        <v>190</v>
      </c>
      <c r="D61" s="54" t="str">
        <f t="shared" si="1"/>
        <v>identificationNumber</v>
      </c>
      <c r="E61" s="54"/>
      <c r="F61" s="54" t="s">
        <v>191</v>
      </c>
      <c r="G61" s="54"/>
      <c r="H61" s="56"/>
      <c r="I61" s="56" t="s">
        <v>18</v>
      </c>
      <c r="J61" s="56" t="s">
        <v>178</v>
      </c>
      <c r="K61" s="56"/>
      <c r="L61" s="59" t="s">
        <v>192</v>
      </c>
    </row>
    <row r="62" spans="1:13">
      <c r="A62" s="83"/>
      <c r="B62" s="54" t="str">
        <f t="shared" si="0"/>
        <v>/IEA15PL/CCA15D/HolderOfTheTransitProcedure/SafetyAndSecurityIdentificationNumber</v>
      </c>
      <c r="C62" s="54" t="s">
        <v>193</v>
      </c>
      <c r="D62" s="54" t="str">
        <f t="shared" si="1"/>
        <v>country</v>
      </c>
      <c r="E62" s="54"/>
      <c r="F62" s="54" t="s">
        <v>194</v>
      </c>
      <c r="G62" s="54"/>
      <c r="H62" s="56"/>
      <c r="I62" s="56" t="s">
        <v>18</v>
      </c>
      <c r="J62" s="56" t="s">
        <v>116</v>
      </c>
      <c r="K62" s="56" t="s">
        <v>195</v>
      </c>
      <c r="L62" s="59"/>
    </row>
    <row r="63" spans="1:13">
      <c r="A63" s="84" t="s">
        <v>15</v>
      </c>
      <c r="B63" s="55" t="str">
        <f t="shared" si="0"/>
        <v>/IEA15PL/CCA15D/HolderOfTheTransitProcedure</v>
      </c>
      <c r="C63" s="55" t="s">
        <v>196</v>
      </c>
      <c r="D63" s="55" t="str">
        <f t="shared" si="1"/>
        <v>Address</v>
      </c>
      <c r="E63" s="55"/>
      <c r="F63" s="55" t="s">
        <v>197</v>
      </c>
      <c r="G63" s="55"/>
      <c r="H63" s="57" t="s">
        <v>27</v>
      </c>
      <c r="I63" s="57" t="s">
        <v>28</v>
      </c>
      <c r="J63" s="57"/>
      <c r="K63" s="57"/>
      <c r="L63" s="58" t="s">
        <v>185</v>
      </c>
      <c r="M63" s="10"/>
    </row>
    <row r="64" spans="1:13">
      <c r="A64" s="83"/>
      <c r="B64" s="54" t="str">
        <f t="shared" si="0"/>
        <v>/IEA15PL/CCA15D/HolderOfTheTransitProcedure/Address</v>
      </c>
      <c r="C64" s="54" t="s">
        <v>198</v>
      </c>
      <c r="D64" s="54" t="str">
        <f t="shared" si="1"/>
        <v>streetAndNumber</v>
      </c>
      <c r="E64" s="54"/>
      <c r="F64" s="54" t="s">
        <v>199</v>
      </c>
      <c r="G64" s="54"/>
      <c r="H64" s="56"/>
      <c r="I64" s="56" t="s">
        <v>28</v>
      </c>
      <c r="J64" s="56" t="s">
        <v>184</v>
      </c>
      <c r="K64" s="56"/>
      <c r="L64" s="59" t="s">
        <v>200</v>
      </c>
    </row>
    <row r="65" spans="1:13">
      <c r="A65" s="83"/>
      <c r="B65" s="54" t="str">
        <f t="shared" si="0"/>
        <v>/IEA15PL/CCA15D/HolderOfTheTransitProcedure/Address</v>
      </c>
      <c r="C65" s="54" t="s">
        <v>201</v>
      </c>
      <c r="D65" s="54" t="str">
        <f t="shared" si="1"/>
        <v>street</v>
      </c>
      <c r="E65" s="54"/>
      <c r="F65" s="54" t="s">
        <v>202</v>
      </c>
      <c r="G65" s="54"/>
      <c r="H65" s="56"/>
      <c r="I65" s="56" t="s">
        <v>28</v>
      </c>
      <c r="J65" s="56" t="s">
        <v>184</v>
      </c>
      <c r="K65" s="56"/>
      <c r="L65" s="59" t="s">
        <v>203</v>
      </c>
    </row>
    <row r="66" spans="1:13">
      <c r="A66" s="83"/>
      <c r="B66" s="54" t="str">
        <f t="shared" si="0"/>
        <v>/IEA15PL/CCA15D/HolderOfTheTransitProcedure/Address</v>
      </c>
      <c r="C66" s="54" t="s">
        <v>204</v>
      </c>
      <c r="D66" s="54" t="str">
        <f t="shared" si="1"/>
        <v>streetAdditionalLine</v>
      </c>
      <c r="E66" s="54"/>
      <c r="F66" s="54" t="s">
        <v>205</v>
      </c>
      <c r="G66" s="54"/>
      <c r="H66" s="56"/>
      <c r="I66" s="56" t="s">
        <v>28</v>
      </c>
      <c r="J66" s="56" t="s">
        <v>184</v>
      </c>
      <c r="K66" s="56"/>
      <c r="L66" s="59" t="s">
        <v>206</v>
      </c>
    </row>
    <row r="67" spans="1:13">
      <c r="A67" s="83"/>
      <c r="B67" s="54" t="str">
        <f t="shared" ref="B67:B130" si="2">MID(C67,1,FIND("#",SUBSTITUTE(C67,"/","#",LEN(C67)-LEN(SUBSTITUTE(C67,"/",""))),1)-1)</f>
        <v>/IEA15PL/CCA15D/HolderOfTheTransitProcedure/Address</v>
      </c>
      <c r="C67" s="54" t="s">
        <v>207</v>
      </c>
      <c r="D67" s="54" t="str">
        <f t="shared" ref="D67:D130" si="3">RIGHT(C67,LEN(C67)-FIND("#",SUBSTITUTE(C67,"/","#",LEN(C67)-LEN(SUBSTITUTE(C67,"/",""))),1))</f>
        <v>number</v>
      </c>
      <c r="E67" s="54"/>
      <c r="F67" s="54" t="s">
        <v>208</v>
      </c>
      <c r="G67" s="54"/>
      <c r="H67" s="56"/>
      <c r="I67" s="56" t="s">
        <v>28</v>
      </c>
      <c r="J67" s="56" t="s">
        <v>58</v>
      </c>
      <c r="K67" s="56"/>
      <c r="L67" s="59" t="s">
        <v>209</v>
      </c>
    </row>
    <row r="68" spans="1:13">
      <c r="A68" s="83"/>
      <c r="B68" s="54" t="str">
        <f t="shared" si="2"/>
        <v>/IEA15PL/CCA15D/HolderOfTheTransitProcedure/Address</v>
      </c>
      <c r="C68" s="54" t="s">
        <v>210</v>
      </c>
      <c r="D68" s="54" t="str">
        <f t="shared" si="3"/>
        <v>postcode</v>
      </c>
      <c r="E68" s="54"/>
      <c r="F68" s="54" t="s">
        <v>211</v>
      </c>
      <c r="G68" s="54"/>
      <c r="H68" s="56"/>
      <c r="I68" s="56" t="s">
        <v>28</v>
      </c>
      <c r="J68" s="56" t="s">
        <v>178</v>
      </c>
      <c r="K68" s="56"/>
      <c r="L68" s="59" t="s">
        <v>212</v>
      </c>
      <c r="M68" s="7"/>
    </row>
    <row r="69" spans="1:13">
      <c r="A69" s="83"/>
      <c r="B69" s="54" t="str">
        <f t="shared" si="2"/>
        <v>/IEA15PL/CCA15D/HolderOfTheTransitProcedure/Address</v>
      </c>
      <c r="C69" s="54" t="s">
        <v>214</v>
      </c>
      <c r="D69" s="54" t="str">
        <f t="shared" si="3"/>
        <v>city</v>
      </c>
      <c r="E69" s="54"/>
      <c r="F69" s="54" t="s">
        <v>215</v>
      </c>
      <c r="G69" s="54"/>
      <c r="H69" s="56"/>
      <c r="I69" s="56" t="s">
        <v>18</v>
      </c>
      <c r="J69" s="56" t="s">
        <v>58</v>
      </c>
      <c r="K69" s="56"/>
      <c r="L69" s="59"/>
    </row>
    <row r="70" spans="1:13">
      <c r="A70" s="83"/>
      <c r="B70" s="54" t="str">
        <f t="shared" si="2"/>
        <v>/IEA15PL/CCA15D/HolderOfTheTransitProcedure/Address</v>
      </c>
      <c r="C70" s="54" t="s">
        <v>216</v>
      </c>
      <c r="D70" s="54" t="str">
        <f t="shared" si="3"/>
        <v>country</v>
      </c>
      <c r="E70" s="54"/>
      <c r="F70" s="54" t="s">
        <v>194</v>
      </c>
      <c r="G70" s="54"/>
      <c r="H70" s="56"/>
      <c r="I70" s="56" t="s">
        <v>18</v>
      </c>
      <c r="J70" s="56" t="s">
        <v>116</v>
      </c>
      <c r="K70" s="56" t="s">
        <v>195</v>
      </c>
      <c r="L70" s="59"/>
    </row>
    <row r="71" spans="1:13">
      <c r="A71" s="83"/>
      <c r="B71" s="54" t="str">
        <f t="shared" si="2"/>
        <v>/IEA15PL/CCA15D/HolderOfTheTransitProcedure/Address</v>
      </c>
      <c r="C71" s="54" t="s">
        <v>217</v>
      </c>
      <c r="D71" s="54" t="str">
        <f t="shared" si="3"/>
        <v>subDivision</v>
      </c>
      <c r="E71" s="54"/>
      <c r="F71" s="54"/>
      <c r="G71" s="54"/>
      <c r="H71" s="56"/>
      <c r="I71" s="56" t="s">
        <v>28</v>
      </c>
      <c r="J71" s="56" t="s">
        <v>58</v>
      </c>
      <c r="K71" s="56"/>
      <c r="L71" s="59" t="s">
        <v>218</v>
      </c>
    </row>
    <row r="72" spans="1:13">
      <c r="A72" s="83"/>
      <c r="B72" s="54" t="str">
        <f t="shared" si="2"/>
        <v>/IEA15PL/CCA15D/HolderOfTheTransitProcedure/Address</v>
      </c>
      <c r="C72" s="54" t="s">
        <v>219</v>
      </c>
      <c r="D72" s="54" t="str">
        <f t="shared" si="3"/>
        <v>POBox</v>
      </c>
      <c r="E72" s="54"/>
      <c r="F72" s="54" t="s">
        <v>220</v>
      </c>
      <c r="G72" s="54"/>
      <c r="H72" s="56"/>
      <c r="I72" s="56" t="s">
        <v>28</v>
      </c>
      <c r="J72" s="56" t="s">
        <v>184</v>
      </c>
      <c r="K72" s="56"/>
      <c r="L72" s="59" t="s">
        <v>221</v>
      </c>
    </row>
    <row r="73" spans="1:13">
      <c r="A73" s="84" t="s">
        <v>15</v>
      </c>
      <c r="B73" s="55" t="str">
        <f t="shared" si="2"/>
        <v>/IEA15PL/CCA15D/HolderOfTheTransitProcedure</v>
      </c>
      <c r="C73" s="55" t="s">
        <v>222</v>
      </c>
      <c r="D73" s="55" t="str">
        <f t="shared" si="3"/>
        <v>ContactPerson</v>
      </c>
      <c r="E73" s="55"/>
      <c r="F73" s="55" t="s">
        <v>223</v>
      </c>
      <c r="G73" s="55"/>
      <c r="H73" s="57" t="s">
        <v>27</v>
      </c>
      <c r="I73" s="57" t="s">
        <v>28</v>
      </c>
      <c r="J73" s="57"/>
      <c r="K73" s="57"/>
      <c r="L73" s="142" t="s">
        <v>406</v>
      </c>
    </row>
    <row r="74" spans="1:13">
      <c r="A74" s="83"/>
      <c r="B74" s="54" t="str">
        <f t="shared" si="2"/>
        <v>/IEA15PL/CCA15D/HolderOfTheTransitProcedure/ContactPerson</v>
      </c>
      <c r="C74" s="54" t="s">
        <v>224</v>
      </c>
      <c r="D74" s="54" t="str">
        <f t="shared" si="3"/>
        <v>name</v>
      </c>
      <c r="E74" s="54"/>
      <c r="F74" s="54" t="s">
        <v>225</v>
      </c>
      <c r="G74" s="54"/>
      <c r="H74" s="56"/>
      <c r="I74" s="56" t="s">
        <v>18</v>
      </c>
      <c r="J74" s="56" t="s">
        <v>184</v>
      </c>
      <c r="K74" s="56"/>
      <c r="L74" s="59"/>
    </row>
    <row r="75" spans="1:13">
      <c r="A75" s="83"/>
      <c r="B75" s="54" t="str">
        <f t="shared" si="2"/>
        <v>/IEA15PL/CCA15D/HolderOfTheTransitProcedure/ContactPerson</v>
      </c>
      <c r="C75" s="54" t="s">
        <v>226</v>
      </c>
      <c r="D75" s="54" t="str">
        <f t="shared" si="3"/>
        <v>phoneNumber</v>
      </c>
      <c r="E75" s="54"/>
      <c r="F75" s="54" t="s">
        <v>227</v>
      </c>
      <c r="G75" s="54"/>
      <c r="H75" s="56"/>
      <c r="I75" s="56" t="s">
        <v>18</v>
      </c>
      <c r="J75" s="56" t="s">
        <v>58</v>
      </c>
      <c r="K75" s="56"/>
      <c r="L75" s="59" t="s">
        <v>228</v>
      </c>
    </row>
    <row r="76" spans="1:13">
      <c r="A76" s="83"/>
      <c r="B76" s="54" t="str">
        <f t="shared" si="2"/>
        <v>/IEA15PL/CCA15D/HolderOfTheTransitProcedure/ContactPerson</v>
      </c>
      <c r="C76" s="54" t="s">
        <v>229</v>
      </c>
      <c r="D76" s="54" t="str">
        <f t="shared" si="3"/>
        <v>eMailAddress</v>
      </c>
      <c r="E76" s="54"/>
      <c r="F76" s="54" t="s">
        <v>230</v>
      </c>
      <c r="G76" s="54"/>
      <c r="H76" s="56"/>
      <c r="I76" s="56" t="s">
        <v>23</v>
      </c>
      <c r="J76" s="56" t="s">
        <v>231</v>
      </c>
      <c r="K76" s="56"/>
      <c r="L76" s="59" t="s">
        <v>70</v>
      </c>
    </row>
    <row r="77" spans="1:13">
      <c r="A77" s="84" t="s">
        <v>15</v>
      </c>
      <c r="B77" s="55" t="str">
        <f t="shared" si="2"/>
        <v>/IEA15PL/CCA15D</v>
      </c>
      <c r="C77" s="55" t="s">
        <v>232</v>
      </c>
      <c r="D77" s="55" t="str">
        <f t="shared" si="3"/>
        <v>Representative</v>
      </c>
      <c r="E77" s="55"/>
      <c r="F77" s="55" t="s">
        <v>233</v>
      </c>
      <c r="G77" s="55"/>
      <c r="H77" s="57" t="s">
        <v>27</v>
      </c>
      <c r="I77" s="57" t="s">
        <v>23</v>
      </c>
      <c r="J77" s="57"/>
      <c r="K77" s="57"/>
      <c r="L77" s="58" t="s">
        <v>234</v>
      </c>
    </row>
    <row r="78" spans="1:13">
      <c r="A78" s="83"/>
      <c r="B78" s="54" t="str">
        <f t="shared" si="2"/>
        <v>/IEA15PL/CCA15D/Representative</v>
      </c>
      <c r="C78" s="54" t="s">
        <v>235</v>
      </c>
      <c r="D78" s="54" t="str">
        <f t="shared" si="3"/>
        <v>identificationNumber</v>
      </c>
      <c r="E78" s="54"/>
      <c r="F78" s="54" t="s">
        <v>236</v>
      </c>
      <c r="G78" s="54"/>
      <c r="H78" s="56"/>
      <c r="I78" s="56" t="s">
        <v>18</v>
      </c>
      <c r="J78" s="56" t="s">
        <v>178</v>
      </c>
      <c r="K78" s="56"/>
      <c r="L78" s="141" t="s">
        <v>2684</v>
      </c>
    </row>
    <row r="79" spans="1:13">
      <c r="A79" s="83"/>
      <c r="B79" s="54" t="str">
        <f t="shared" si="2"/>
        <v>/IEA15PL/CCA15D/Representative</v>
      </c>
      <c r="C79" s="54" t="s">
        <v>237</v>
      </c>
      <c r="D79" s="54" t="str">
        <f t="shared" si="3"/>
        <v>status</v>
      </c>
      <c r="E79" s="54"/>
      <c r="F79" s="54" t="s">
        <v>238</v>
      </c>
      <c r="G79" s="54"/>
      <c r="H79" s="56"/>
      <c r="I79" s="56" t="s">
        <v>18</v>
      </c>
      <c r="J79" s="56" t="s">
        <v>103</v>
      </c>
      <c r="K79" s="56" t="s">
        <v>239</v>
      </c>
      <c r="L79" s="59"/>
    </row>
    <row r="80" spans="1:13">
      <c r="A80" s="83"/>
      <c r="B80" s="54" t="str">
        <f t="shared" si="2"/>
        <v>/IEA15PL/CCA15D/Representative</v>
      </c>
      <c r="C80" s="54" t="s">
        <v>240</v>
      </c>
      <c r="D80" s="54" t="str">
        <f t="shared" si="3"/>
        <v>name</v>
      </c>
      <c r="E80" s="54"/>
      <c r="F80" s="54" t="s">
        <v>241</v>
      </c>
      <c r="G80" s="54"/>
      <c r="H80" s="56"/>
      <c r="I80" s="56" t="s">
        <v>28</v>
      </c>
      <c r="J80" s="56" t="s">
        <v>184</v>
      </c>
      <c r="K80" s="56"/>
      <c r="L80" s="59" t="s">
        <v>242</v>
      </c>
    </row>
    <row r="81" spans="1:12">
      <c r="A81" s="84" t="s">
        <v>15</v>
      </c>
      <c r="B81" s="55" t="str">
        <f t="shared" si="2"/>
        <v>/IEA15PL/CCA15D/Representative</v>
      </c>
      <c r="C81" s="55" t="s">
        <v>243</v>
      </c>
      <c r="D81" s="55" t="str">
        <f t="shared" si="3"/>
        <v>SafetyAndSecurityIdentificationNumber</v>
      </c>
      <c r="E81" s="55"/>
      <c r="F81" s="55" t="s">
        <v>244</v>
      </c>
      <c r="G81" s="55"/>
      <c r="H81" s="57" t="s">
        <v>27</v>
      </c>
      <c r="I81" s="57" t="s">
        <v>28</v>
      </c>
      <c r="J81" s="57"/>
      <c r="K81" s="57"/>
      <c r="L81" s="58" t="s">
        <v>245</v>
      </c>
    </row>
    <row r="82" spans="1:12">
      <c r="A82" s="83"/>
      <c r="B82" s="54" t="str">
        <f t="shared" si="2"/>
        <v>/IEA15PL/CCA15D/Representative/SafetyAndSecurityIdentificationNumber</v>
      </c>
      <c r="C82" s="54" t="s">
        <v>246</v>
      </c>
      <c r="D82" s="54" t="str">
        <f t="shared" si="3"/>
        <v>identificationNumber</v>
      </c>
      <c r="E82" s="54"/>
      <c r="F82" s="54" t="s">
        <v>247</v>
      </c>
      <c r="G82" s="54"/>
      <c r="H82" s="56"/>
      <c r="I82" s="56" t="s">
        <v>18</v>
      </c>
      <c r="J82" s="56" t="s">
        <v>178</v>
      </c>
      <c r="K82" s="56"/>
      <c r="L82" s="59" t="s">
        <v>248</v>
      </c>
    </row>
    <row r="83" spans="1:12">
      <c r="A83" s="83"/>
      <c r="B83" s="54" t="str">
        <f t="shared" si="2"/>
        <v>/IEA15PL/CCA15D/Representative/SafetyAndSecurityIdentificationNumber</v>
      </c>
      <c r="C83" s="54" t="s">
        <v>249</v>
      </c>
      <c r="D83" s="54" t="str">
        <f t="shared" si="3"/>
        <v>country</v>
      </c>
      <c r="E83" s="54"/>
      <c r="F83" s="54" t="s">
        <v>250</v>
      </c>
      <c r="G83" s="54"/>
      <c r="H83" s="56"/>
      <c r="I83" s="56" t="s">
        <v>18</v>
      </c>
      <c r="J83" s="56" t="s">
        <v>116</v>
      </c>
      <c r="K83" s="56" t="s">
        <v>195</v>
      </c>
      <c r="L83" s="59"/>
    </row>
    <row r="84" spans="1:12">
      <c r="A84" s="84" t="s">
        <v>15</v>
      </c>
      <c r="B84" s="55" t="str">
        <f t="shared" si="2"/>
        <v>/IEA15PL/CCA15D/Representative</v>
      </c>
      <c r="C84" s="55" t="s">
        <v>251</v>
      </c>
      <c r="D84" s="55" t="str">
        <f t="shared" si="3"/>
        <v>Address</v>
      </c>
      <c r="E84" s="55"/>
      <c r="F84" s="55" t="s">
        <v>252</v>
      </c>
      <c r="G84" s="55"/>
      <c r="H84" s="57" t="s">
        <v>27</v>
      </c>
      <c r="I84" s="57" t="s">
        <v>28</v>
      </c>
      <c r="J84" s="57"/>
      <c r="K84" s="57"/>
      <c r="L84" s="58" t="s">
        <v>253</v>
      </c>
    </row>
    <row r="85" spans="1:12">
      <c r="A85" s="83"/>
      <c r="B85" s="54" t="str">
        <f t="shared" si="2"/>
        <v>/IEA15PL/CCA15D/Representative/Address</v>
      </c>
      <c r="C85" s="54" t="s">
        <v>254</v>
      </c>
      <c r="D85" s="54" t="str">
        <f t="shared" si="3"/>
        <v>street</v>
      </c>
      <c r="E85" s="54"/>
      <c r="F85" s="54" t="s">
        <v>202</v>
      </c>
      <c r="G85" s="54"/>
      <c r="H85" s="56"/>
      <c r="I85" s="56" t="s">
        <v>23</v>
      </c>
      <c r="J85" s="56" t="s">
        <v>184</v>
      </c>
      <c r="K85" s="56"/>
      <c r="L85" s="59"/>
    </row>
    <row r="86" spans="1:12">
      <c r="A86" s="83"/>
      <c r="B86" s="54" t="str">
        <f t="shared" si="2"/>
        <v>/IEA15PL/CCA15D/Representative/Address</v>
      </c>
      <c r="C86" s="54" t="s">
        <v>255</v>
      </c>
      <c r="D86" s="54" t="str">
        <f t="shared" si="3"/>
        <v>streetAdditionalLine</v>
      </c>
      <c r="E86" s="54"/>
      <c r="F86" s="54" t="s">
        <v>205</v>
      </c>
      <c r="G86" s="54"/>
      <c r="H86" s="56"/>
      <c r="I86" s="56" t="s">
        <v>23</v>
      </c>
      <c r="J86" s="56" t="s">
        <v>184</v>
      </c>
      <c r="K86" s="56"/>
      <c r="L86" s="59"/>
    </row>
    <row r="87" spans="1:12">
      <c r="A87" s="83"/>
      <c r="B87" s="54" t="str">
        <f t="shared" si="2"/>
        <v>/IEA15PL/CCA15D/Representative/Address</v>
      </c>
      <c r="C87" s="54" t="s">
        <v>256</v>
      </c>
      <c r="D87" s="54" t="str">
        <f t="shared" si="3"/>
        <v>number</v>
      </c>
      <c r="E87" s="54"/>
      <c r="F87" s="54" t="s">
        <v>208</v>
      </c>
      <c r="G87" s="54"/>
      <c r="H87" s="56"/>
      <c r="I87" s="56" t="s">
        <v>28</v>
      </c>
      <c r="J87" s="56" t="s">
        <v>58</v>
      </c>
      <c r="K87" s="56"/>
      <c r="L87" s="59" t="s">
        <v>209</v>
      </c>
    </row>
    <row r="88" spans="1:12">
      <c r="A88" s="83"/>
      <c r="B88" s="54" t="str">
        <f t="shared" si="2"/>
        <v>/IEA15PL/CCA15D/Representative/Address</v>
      </c>
      <c r="C88" s="54" t="s">
        <v>257</v>
      </c>
      <c r="D88" s="54" t="str">
        <f t="shared" si="3"/>
        <v>postcode</v>
      </c>
      <c r="E88" s="54"/>
      <c r="F88" s="54" t="s">
        <v>211</v>
      </c>
      <c r="G88" s="54"/>
      <c r="H88" s="56"/>
      <c r="I88" s="56" t="s">
        <v>28</v>
      </c>
      <c r="J88" s="56" t="s">
        <v>178</v>
      </c>
      <c r="K88" s="56"/>
      <c r="L88" s="59" t="s">
        <v>212</v>
      </c>
    </row>
    <row r="89" spans="1:12">
      <c r="A89" s="83"/>
      <c r="B89" s="54" t="str">
        <f t="shared" si="2"/>
        <v>/IEA15PL/CCA15D/Representative/Address</v>
      </c>
      <c r="C89" s="54" t="s">
        <v>258</v>
      </c>
      <c r="D89" s="54" t="str">
        <f t="shared" si="3"/>
        <v>city</v>
      </c>
      <c r="E89" s="54"/>
      <c r="F89" s="54" t="s">
        <v>215</v>
      </c>
      <c r="G89" s="54"/>
      <c r="H89" s="56"/>
      <c r="I89" s="56" t="s">
        <v>18</v>
      </c>
      <c r="J89" s="56" t="s">
        <v>58</v>
      </c>
      <c r="K89" s="56"/>
      <c r="L89" s="59"/>
    </row>
    <row r="90" spans="1:12">
      <c r="A90" s="83"/>
      <c r="B90" s="54" t="str">
        <f t="shared" si="2"/>
        <v>/IEA15PL/CCA15D/Representative/Address</v>
      </c>
      <c r="C90" s="54" t="s">
        <v>259</v>
      </c>
      <c r="D90" s="54" t="str">
        <f t="shared" si="3"/>
        <v>country</v>
      </c>
      <c r="E90" s="54"/>
      <c r="F90" s="54" t="s">
        <v>194</v>
      </c>
      <c r="G90" s="54"/>
      <c r="H90" s="56"/>
      <c r="I90" s="56" t="s">
        <v>18</v>
      </c>
      <c r="J90" s="56" t="s">
        <v>116</v>
      </c>
      <c r="K90" s="56" t="s">
        <v>260</v>
      </c>
      <c r="L90" s="59"/>
    </row>
    <row r="91" spans="1:12">
      <c r="A91" s="83"/>
      <c r="B91" s="54" t="str">
        <f t="shared" si="2"/>
        <v>/IEA15PL/CCA15D/Representative/Address</v>
      </c>
      <c r="C91" s="54" t="s">
        <v>261</v>
      </c>
      <c r="D91" s="54" t="str">
        <f t="shared" si="3"/>
        <v>subDivision</v>
      </c>
      <c r="E91" s="54"/>
      <c r="F91" s="54"/>
      <c r="G91" s="54"/>
      <c r="H91" s="56"/>
      <c r="I91" s="56" t="s">
        <v>23</v>
      </c>
      <c r="J91" s="56" t="s">
        <v>58</v>
      </c>
      <c r="K91" s="56"/>
      <c r="L91" s="59"/>
    </row>
    <row r="92" spans="1:12">
      <c r="A92" s="83"/>
      <c r="B92" s="54" t="str">
        <f t="shared" si="2"/>
        <v>/IEA15PL/CCA15D/Representative/Address</v>
      </c>
      <c r="C92" s="54" t="s">
        <v>262</v>
      </c>
      <c r="D92" s="54" t="str">
        <f t="shared" si="3"/>
        <v>POBox</v>
      </c>
      <c r="E92" s="54"/>
      <c r="F92" s="54" t="s">
        <v>220</v>
      </c>
      <c r="G92" s="54"/>
      <c r="H92" s="56"/>
      <c r="I92" s="56" t="s">
        <v>28</v>
      </c>
      <c r="J92" s="56" t="s">
        <v>184</v>
      </c>
      <c r="K92" s="56"/>
      <c r="L92" s="59" t="s">
        <v>221</v>
      </c>
    </row>
    <row r="93" spans="1:12">
      <c r="A93" s="84" t="s">
        <v>15</v>
      </c>
      <c r="B93" s="55" t="str">
        <f t="shared" si="2"/>
        <v>/IEA15PL/CCA15D/Representative</v>
      </c>
      <c r="C93" s="55" t="s">
        <v>263</v>
      </c>
      <c r="D93" s="55" t="str">
        <f t="shared" si="3"/>
        <v>ContactPerson</v>
      </c>
      <c r="E93" s="55"/>
      <c r="F93" s="55" t="s">
        <v>264</v>
      </c>
      <c r="G93" s="55"/>
      <c r="H93" s="57" t="s">
        <v>27</v>
      </c>
      <c r="I93" s="57" t="s">
        <v>28</v>
      </c>
      <c r="J93" s="57"/>
      <c r="K93" s="57"/>
      <c r="L93" s="142" t="s">
        <v>406</v>
      </c>
    </row>
    <row r="94" spans="1:12">
      <c r="A94" s="83"/>
      <c r="B94" s="54" t="str">
        <f t="shared" si="2"/>
        <v>/IEA15PL/CCA15D/Representative/ContactPerson</v>
      </c>
      <c r="C94" s="54" t="s">
        <v>265</v>
      </c>
      <c r="D94" s="54" t="str">
        <f t="shared" si="3"/>
        <v>name</v>
      </c>
      <c r="E94" s="54"/>
      <c r="F94" s="54" t="s">
        <v>225</v>
      </c>
      <c r="G94" s="54"/>
      <c r="H94" s="56"/>
      <c r="I94" s="56" t="s">
        <v>18</v>
      </c>
      <c r="J94" s="56" t="s">
        <v>184</v>
      </c>
      <c r="K94" s="56"/>
      <c r="L94" s="59"/>
    </row>
    <row r="95" spans="1:12">
      <c r="A95" s="83"/>
      <c r="B95" s="54" t="str">
        <f t="shared" si="2"/>
        <v>/IEA15PL/CCA15D/Representative/ContactPerson</v>
      </c>
      <c r="C95" s="54" t="s">
        <v>266</v>
      </c>
      <c r="D95" s="54" t="str">
        <f t="shared" si="3"/>
        <v>phoneNumber</v>
      </c>
      <c r="E95" s="54"/>
      <c r="F95" s="54" t="s">
        <v>227</v>
      </c>
      <c r="G95" s="54"/>
      <c r="H95" s="56"/>
      <c r="I95" s="56" t="s">
        <v>18</v>
      </c>
      <c r="J95" s="56" t="s">
        <v>58</v>
      </c>
      <c r="K95" s="56"/>
      <c r="L95" s="59" t="s">
        <v>228</v>
      </c>
    </row>
    <row r="96" spans="1:12">
      <c r="A96" s="83"/>
      <c r="B96" s="54" t="str">
        <f t="shared" si="2"/>
        <v>/IEA15PL/CCA15D/Representative/ContactPerson</v>
      </c>
      <c r="C96" s="54" t="s">
        <v>267</v>
      </c>
      <c r="D96" s="54" t="str">
        <f t="shared" si="3"/>
        <v>eMailAddress</v>
      </c>
      <c r="E96" s="54"/>
      <c r="F96" s="54" t="s">
        <v>230</v>
      </c>
      <c r="G96" s="54"/>
      <c r="H96" s="56"/>
      <c r="I96" s="56" t="s">
        <v>23</v>
      </c>
      <c r="J96" s="56" t="s">
        <v>231</v>
      </c>
      <c r="K96" s="56"/>
      <c r="L96" s="59" t="s">
        <v>70</v>
      </c>
    </row>
    <row r="97" spans="1:13">
      <c r="A97" s="84" t="s">
        <v>15</v>
      </c>
      <c r="B97" s="55" t="str">
        <f t="shared" si="2"/>
        <v>/IEA15PL/CCA15D</v>
      </c>
      <c r="C97" s="55" t="s">
        <v>268</v>
      </c>
      <c r="D97" s="55" t="str">
        <f t="shared" si="3"/>
        <v>Guarantee</v>
      </c>
      <c r="E97" s="55"/>
      <c r="F97" s="55" t="s">
        <v>269</v>
      </c>
      <c r="G97" s="55"/>
      <c r="H97" s="57" t="s">
        <v>270</v>
      </c>
      <c r="I97" s="57" t="s">
        <v>18</v>
      </c>
      <c r="J97" s="57"/>
      <c r="K97" s="57"/>
      <c r="L97" s="58"/>
    </row>
    <row r="98" spans="1:13">
      <c r="A98" s="83"/>
      <c r="B98" s="54" t="str">
        <f t="shared" si="2"/>
        <v>/IEA15PL/CCA15D/Guarantee</v>
      </c>
      <c r="C98" s="54" t="s">
        <v>271</v>
      </c>
      <c r="D98" s="54" t="str">
        <f t="shared" si="3"/>
        <v>sequenceNumber</v>
      </c>
      <c r="E98" s="54"/>
      <c r="F98" s="54" t="s">
        <v>129</v>
      </c>
      <c r="G98" s="54"/>
      <c r="H98" s="56"/>
      <c r="I98" s="56" t="s">
        <v>18</v>
      </c>
      <c r="J98" s="56" t="s">
        <v>130</v>
      </c>
      <c r="K98" s="56"/>
      <c r="L98" s="59" t="s">
        <v>131</v>
      </c>
    </row>
    <row r="99" spans="1:13">
      <c r="A99" s="83"/>
      <c r="B99" s="54" t="str">
        <f t="shared" si="2"/>
        <v>/IEA15PL/CCA15D/Guarantee</v>
      </c>
      <c r="C99" s="54" t="s">
        <v>272</v>
      </c>
      <c r="D99" s="54" t="str">
        <f t="shared" si="3"/>
        <v>guaranteeType</v>
      </c>
      <c r="E99" s="54"/>
      <c r="F99" s="54" t="s">
        <v>273</v>
      </c>
      <c r="G99" s="54"/>
      <c r="H99" s="56"/>
      <c r="I99" s="56" t="s">
        <v>18</v>
      </c>
      <c r="J99" s="56" t="s">
        <v>274</v>
      </c>
      <c r="K99" s="56" t="s">
        <v>275</v>
      </c>
      <c r="L99" s="59" t="s">
        <v>276</v>
      </c>
    </row>
    <row r="100" spans="1:13">
      <c r="A100" s="83"/>
      <c r="B100" s="54" t="str">
        <f t="shared" si="2"/>
        <v>/IEA15PL/CCA15D/Guarantee</v>
      </c>
      <c r="C100" s="54" t="s">
        <v>277</v>
      </c>
      <c r="D100" s="54" t="str">
        <f t="shared" si="3"/>
        <v>otherGuaranteeReference</v>
      </c>
      <c r="E100" s="54"/>
      <c r="F100" s="54" t="s">
        <v>278</v>
      </c>
      <c r="G100" s="54"/>
      <c r="H100" s="56"/>
      <c r="I100" s="56" t="s">
        <v>28</v>
      </c>
      <c r="J100" s="56" t="s">
        <v>58</v>
      </c>
      <c r="K100" s="56"/>
      <c r="L100" s="59" t="s">
        <v>279</v>
      </c>
    </row>
    <row r="101" spans="1:13">
      <c r="A101" s="84" t="s">
        <v>15</v>
      </c>
      <c r="B101" s="55" t="str">
        <f t="shared" si="2"/>
        <v>/IEA15PL/CCA15D/Guarantee</v>
      </c>
      <c r="C101" s="55" t="s">
        <v>280</v>
      </c>
      <c r="D101" s="55" t="str">
        <f t="shared" si="3"/>
        <v>GuaranteeReference</v>
      </c>
      <c r="E101" s="55"/>
      <c r="F101" s="55" t="s">
        <v>281</v>
      </c>
      <c r="G101" s="55"/>
      <c r="H101" s="57" t="s">
        <v>282</v>
      </c>
      <c r="I101" s="57" t="s">
        <v>28</v>
      </c>
      <c r="J101" s="57"/>
      <c r="K101" s="57"/>
      <c r="L101" s="58" t="s">
        <v>283</v>
      </c>
    </row>
    <row r="102" spans="1:13">
      <c r="A102" s="83"/>
      <c r="B102" s="54" t="str">
        <f t="shared" si="2"/>
        <v>/IEA15PL/CCA15D/Guarantee/GuaranteeReference</v>
      </c>
      <c r="C102" s="54" t="s">
        <v>284</v>
      </c>
      <c r="D102" s="54" t="str">
        <f t="shared" si="3"/>
        <v>sequenceNumber</v>
      </c>
      <c r="E102" s="54"/>
      <c r="F102" s="54" t="s">
        <v>129</v>
      </c>
      <c r="G102" s="54"/>
      <c r="H102" s="56"/>
      <c r="I102" s="56" t="s">
        <v>18</v>
      </c>
      <c r="J102" s="56" t="s">
        <v>130</v>
      </c>
      <c r="K102" s="56"/>
      <c r="L102" s="59" t="s">
        <v>131</v>
      </c>
    </row>
    <row r="103" spans="1:13">
      <c r="A103" s="83"/>
      <c r="B103" s="54" t="str">
        <f t="shared" si="2"/>
        <v>/IEA15PL/CCA15D/Guarantee/GuaranteeReference</v>
      </c>
      <c r="C103" s="54" t="s">
        <v>285</v>
      </c>
      <c r="D103" s="54" t="str">
        <f t="shared" si="3"/>
        <v>GRN</v>
      </c>
      <c r="E103" s="54"/>
      <c r="F103" s="54" t="s">
        <v>286</v>
      </c>
      <c r="G103" s="54"/>
      <c r="H103" s="56"/>
      <c r="I103" s="56" t="s">
        <v>28</v>
      </c>
      <c r="J103" s="56" t="s">
        <v>287</v>
      </c>
      <c r="K103" s="56"/>
      <c r="L103" s="59" t="s">
        <v>288</v>
      </c>
    </row>
    <row r="104" spans="1:13">
      <c r="A104" s="83"/>
      <c r="B104" s="54" t="str">
        <f t="shared" si="2"/>
        <v>/IEA15PL/CCA15D/Guarantee/GuaranteeReference</v>
      </c>
      <c r="C104" s="54" t="s">
        <v>289</v>
      </c>
      <c r="D104" s="54" t="str">
        <f t="shared" si="3"/>
        <v>accessCode</v>
      </c>
      <c r="E104" s="54"/>
      <c r="F104" s="54" t="s">
        <v>290</v>
      </c>
      <c r="G104" s="54"/>
      <c r="H104" s="56"/>
      <c r="I104" s="56" t="s">
        <v>28</v>
      </c>
      <c r="J104" s="56" t="s">
        <v>24</v>
      </c>
      <c r="K104" s="56"/>
      <c r="L104" s="59" t="s">
        <v>288</v>
      </c>
    </row>
    <row r="105" spans="1:13">
      <c r="A105" s="83"/>
      <c r="B105" s="54" t="str">
        <f t="shared" si="2"/>
        <v>/IEA15PL/CCA15D/Guarantee/GuaranteeReference</v>
      </c>
      <c r="C105" s="54" t="s">
        <v>291</v>
      </c>
      <c r="D105" s="54" t="str">
        <f t="shared" si="3"/>
        <v>amountToBeCovered</v>
      </c>
      <c r="E105" s="54"/>
      <c r="F105" s="54" t="s">
        <v>292</v>
      </c>
      <c r="G105" s="54"/>
      <c r="H105" s="56"/>
      <c r="I105" s="56" t="s">
        <v>18</v>
      </c>
      <c r="J105" s="56" t="s">
        <v>293</v>
      </c>
      <c r="K105" s="56"/>
      <c r="L105" s="59" t="s">
        <v>4019</v>
      </c>
    </row>
    <row r="106" spans="1:13">
      <c r="A106" s="83"/>
      <c r="B106" s="54" t="str">
        <f t="shared" si="2"/>
        <v>/IEA15PL/CCA15D/Guarantee/GuaranteeReference</v>
      </c>
      <c r="C106" s="54" t="s">
        <v>294</v>
      </c>
      <c r="D106" s="54" t="str">
        <f t="shared" si="3"/>
        <v>currency</v>
      </c>
      <c r="E106" s="54"/>
      <c r="F106" s="54" t="s">
        <v>295</v>
      </c>
      <c r="G106" s="54"/>
      <c r="H106" s="56"/>
      <c r="I106" s="56" t="s">
        <v>18</v>
      </c>
      <c r="J106" s="56" t="s">
        <v>296</v>
      </c>
      <c r="K106" s="56" t="s">
        <v>297</v>
      </c>
      <c r="L106" s="59"/>
    </row>
    <row r="107" spans="1:13">
      <c r="A107" s="84" t="s">
        <v>15</v>
      </c>
      <c r="B107" s="55" t="str">
        <f t="shared" si="2"/>
        <v>/IEA15PL/CCA15D</v>
      </c>
      <c r="C107" s="55" t="s">
        <v>298</v>
      </c>
      <c r="D107" s="55" t="str">
        <f t="shared" si="3"/>
        <v>Consignment</v>
      </c>
      <c r="E107" s="55"/>
      <c r="F107" s="55" t="s">
        <v>299</v>
      </c>
      <c r="G107" s="55"/>
      <c r="H107" s="57">
        <v>1</v>
      </c>
      <c r="I107" s="57" t="s">
        <v>18</v>
      </c>
      <c r="J107" s="57"/>
      <c r="K107" s="57"/>
      <c r="L107" s="58"/>
    </row>
    <row r="108" spans="1:13">
      <c r="A108" s="83"/>
      <c r="B108" s="54" t="str">
        <f t="shared" si="2"/>
        <v>/IEA15PL/CCA15D/Consignment</v>
      </c>
      <c r="C108" s="54" t="s">
        <v>300</v>
      </c>
      <c r="D108" s="54" t="str">
        <f t="shared" si="3"/>
        <v>countryOfDispatch</v>
      </c>
      <c r="E108" s="54"/>
      <c r="F108" s="54" t="s">
        <v>301</v>
      </c>
      <c r="G108" s="54"/>
      <c r="H108" s="56"/>
      <c r="I108" s="56" t="s">
        <v>28</v>
      </c>
      <c r="J108" s="56" t="s">
        <v>116</v>
      </c>
      <c r="K108" s="56" t="s">
        <v>260</v>
      </c>
      <c r="L108" s="59" t="s">
        <v>302</v>
      </c>
    </row>
    <row r="109" spans="1:13">
      <c r="A109" s="83"/>
      <c r="B109" s="54" t="str">
        <f t="shared" si="2"/>
        <v>/IEA15PL/CCA15D/Consignment</v>
      </c>
      <c r="C109" s="54" t="s">
        <v>303</v>
      </c>
      <c r="D109" s="54" t="str">
        <f t="shared" si="3"/>
        <v>countryOfDestination</v>
      </c>
      <c r="E109" s="54"/>
      <c r="F109" s="54" t="s">
        <v>304</v>
      </c>
      <c r="G109" s="54"/>
      <c r="H109" s="56"/>
      <c r="I109" s="56" t="s">
        <v>28</v>
      </c>
      <c r="J109" s="56" t="s">
        <v>116</v>
      </c>
      <c r="K109" s="56" t="s">
        <v>260</v>
      </c>
      <c r="L109" s="59" t="s">
        <v>305</v>
      </c>
    </row>
    <row r="110" spans="1:13">
      <c r="A110" s="83"/>
      <c r="B110" s="54" t="str">
        <f t="shared" si="2"/>
        <v>/IEA15PL/CCA15D/Consignment</v>
      </c>
      <c r="C110" s="54" t="s">
        <v>306</v>
      </c>
      <c r="D110" s="54" t="str">
        <f t="shared" si="3"/>
        <v>containerIndicator</v>
      </c>
      <c r="E110" s="54"/>
      <c r="F110" s="54" t="s">
        <v>307</v>
      </c>
      <c r="G110" s="54"/>
      <c r="H110" s="56"/>
      <c r="I110" s="56" t="s">
        <v>28</v>
      </c>
      <c r="J110" s="56" t="s">
        <v>103</v>
      </c>
      <c r="K110" s="56" t="s">
        <v>107</v>
      </c>
      <c r="L110" s="59" t="s">
        <v>308</v>
      </c>
    </row>
    <row r="111" spans="1:13">
      <c r="A111" s="83"/>
      <c r="B111" s="54" t="str">
        <f t="shared" si="2"/>
        <v>/IEA15PL/CCA15D/Consignment</v>
      </c>
      <c r="C111" s="54" t="s">
        <v>309</v>
      </c>
      <c r="D111" s="54" t="str">
        <f t="shared" si="3"/>
        <v>inlandModeOfTransport</v>
      </c>
      <c r="E111" s="54"/>
      <c r="F111" s="54" t="s">
        <v>310</v>
      </c>
      <c r="G111" s="54"/>
      <c r="H111" s="56"/>
      <c r="I111" s="56" t="s">
        <v>23</v>
      </c>
      <c r="J111" s="56" t="s">
        <v>103</v>
      </c>
      <c r="K111" s="56" t="s">
        <v>311</v>
      </c>
      <c r="L111" s="59"/>
      <c r="M111" s="7"/>
    </row>
    <row r="112" spans="1:13">
      <c r="A112" s="83"/>
      <c r="B112" s="54" t="str">
        <f t="shared" si="2"/>
        <v>/IEA15PL/CCA15D/Consignment</v>
      </c>
      <c r="C112" s="54" t="s">
        <v>312</v>
      </c>
      <c r="D112" s="54" t="str">
        <f t="shared" si="3"/>
        <v>modeOfTransportAtTheBorder</v>
      </c>
      <c r="E112" s="54"/>
      <c r="F112" s="54" t="s">
        <v>313</v>
      </c>
      <c r="G112" s="54"/>
      <c r="H112" s="56"/>
      <c r="I112" s="56" t="s">
        <v>28</v>
      </c>
      <c r="J112" s="56" t="s">
        <v>103</v>
      </c>
      <c r="K112" s="56" t="s">
        <v>311</v>
      </c>
      <c r="L112" s="59" t="s">
        <v>314</v>
      </c>
      <c r="M112" s="7"/>
    </row>
    <row r="113" spans="1:13">
      <c r="A113" s="83"/>
      <c r="B113" s="54" t="str">
        <f t="shared" si="2"/>
        <v>/IEA15PL/CCA15D/Consignment</v>
      </c>
      <c r="C113" s="54" t="s">
        <v>315</v>
      </c>
      <c r="D113" s="54" t="str">
        <f t="shared" si="3"/>
        <v>grossMass</v>
      </c>
      <c r="E113" s="54"/>
      <c r="F113" s="54" t="s">
        <v>316</v>
      </c>
      <c r="G113" s="54"/>
      <c r="H113" s="56"/>
      <c r="I113" s="56" t="s">
        <v>18</v>
      </c>
      <c r="J113" s="56" t="s">
        <v>317</v>
      </c>
      <c r="K113" s="56"/>
      <c r="L113" s="59" t="s">
        <v>318</v>
      </c>
    </row>
    <row r="114" spans="1:13">
      <c r="A114" s="83"/>
      <c r="B114" s="54" t="str">
        <f t="shared" si="2"/>
        <v>/IEA15PL/CCA15D/Consignment</v>
      </c>
      <c r="C114" s="54" t="s">
        <v>319</v>
      </c>
      <c r="D114" s="54" t="str">
        <f t="shared" si="3"/>
        <v>referenceNumberUCR</v>
      </c>
      <c r="E114" s="54"/>
      <c r="F114" s="54" t="s">
        <v>320</v>
      </c>
      <c r="G114" s="54"/>
      <c r="H114" s="56"/>
      <c r="I114" s="56" t="s">
        <v>28</v>
      </c>
      <c r="J114" s="56" t="s">
        <v>58</v>
      </c>
      <c r="K114" s="56"/>
      <c r="L114" s="59" t="s">
        <v>321</v>
      </c>
    </row>
    <row r="115" spans="1:13">
      <c r="A115" s="84" t="s">
        <v>15</v>
      </c>
      <c r="B115" s="55" t="str">
        <f t="shared" si="2"/>
        <v>/IEA15PL/CCA15D/Consignment</v>
      </c>
      <c r="C115" s="55" t="s">
        <v>322</v>
      </c>
      <c r="D115" s="55" t="str">
        <f t="shared" si="3"/>
        <v>Carrier</v>
      </c>
      <c r="E115" s="55"/>
      <c r="F115" s="55" t="s">
        <v>323</v>
      </c>
      <c r="G115" s="55"/>
      <c r="H115" s="57" t="s">
        <v>27</v>
      </c>
      <c r="I115" s="57" t="s">
        <v>28</v>
      </c>
      <c r="J115" s="57"/>
      <c r="K115" s="57"/>
      <c r="L115" s="58" t="s">
        <v>324</v>
      </c>
      <c r="M115" s="10"/>
    </row>
    <row r="116" spans="1:13">
      <c r="A116" s="83"/>
      <c r="B116" s="54" t="str">
        <f t="shared" si="2"/>
        <v>/IEA15PL/CCA15D/Consignment/Carrier</v>
      </c>
      <c r="C116" s="54" t="s">
        <v>326</v>
      </c>
      <c r="D116" s="54" t="str">
        <f t="shared" si="3"/>
        <v>identificationNumber</v>
      </c>
      <c r="E116" s="54"/>
      <c r="F116" s="54" t="s">
        <v>236</v>
      </c>
      <c r="G116" s="54"/>
      <c r="H116" s="56"/>
      <c r="I116" s="56" t="s">
        <v>18</v>
      </c>
      <c r="J116" s="56" t="s">
        <v>178</v>
      </c>
      <c r="K116" s="56"/>
      <c r="L116" s="59" t="s">
        <v>327</v>
      </c>
    </row>
    <row r="117" spans="1:13">
      <c r="A117" s="83"/>
      <c r="B117" s="54" t="str">
        <f t="shared" si="2"/>
        <v>/IEA15PL/CCA15D/Consignment/Carrier</v>
      </c>
      <c r="C117" s="54" t="s">
        <v>328</v>
      </c>
      <c r="D117" s="54" t="str">
        <f t="shared" si="3"/>
        <v>name</v>
      </c>
      <c r="E117" s="54"/>
      <c r="F117" s="54" t="s">
        <v>329</v>
      </c>
      <c r="G117" s="54"/>
      <c r="H117" s="56"/>
      <c r="I117" s="56" t="s">
        <v>28</v>
      </c>
      <c r="J117" s="56" t="s">
        <v>184</v>
      </c>
      <c r="K117" s="56"/>
      <c r="L117" s="59" t="s">
        <v>242</v>
      </c>
    </row>
    <row r="118" spans="1:13">
      <c r="A118" s="84" t="s">
        <v>15</v>
      </c>
      <c r="B118" s="55" t="str">
        <f t="shared" si="2"/>
        <v>/IEA15PL/CCA15D/Consignment/Carrier</v>
      </c>
      <c r="C118" s="55" t="s">
        <v>330</v>
      </c>
      <c r="D118" s="55" t="str">
        <f t="shared" si="3"/>
        <v>SafetyAndSecurityIdentificationNumber</v>
      </c>
      <c r="E118" s="55"/>
      <c r="F118" s="55" t="s">
        <v>331</v>
      </c>
      <c r="G118" s="55"/>
      <c r="H118" s="57" t="s">
        <v>27</v>
      </c>
      <c r="I118" s="57" t="s">
        <v>28</v>
      </c>
      <c r="J118" s="57"/>
      <c r="K118" s="57"/>
      <c r="L118" s="58" t="s">
        <v>245</v>
      </c>
    </row>
    <row r="119" spans="1:13">
      <c r="A119" s="83"/>
      <c r="B119" s="54" t="str">
        <f t="shared" si="2"/>
        <v>/IEA15PL/CCA15D/Consignment/Carrier/SafetyAndSecurityIdentificationNumber</v>
      </c>
      <c r="C119" s="54" t="s">
        <v>332</v>
      </c>
      <c r="D119" s="54" t="str">
        <f t="shared" si="3"/>
        <v>identificationNumber</v>
      </c>
      <c r="E119" s="54"/>
      <c r="F119" s="54" t="s">
        <v>247</v>
      </c>
      <c r="G119" s="54"/>
      <c r="H119" s="56"/>
      <c r="I119" s="56" t="s">
        <v>18</v>
      </c>
      <c r="J119" s="56" t="s">
        <v>178</v>
      </c>
      <c r="K119" s="56"/>
      <c r="L119" s="59" t="s">
        <v>333</v>
      </c>
    </row>
    <row r="120" spans="1:13">
      <c r="A120" s="83"/>
      <c r="B120" s="54" t="str">
        <f t="shared" si="2"/>
        <v>/IEA15PL/CCA15D/Consignment/Carrier/SafetyAndSecurityIdentificationNumber</v>
      </c>
      <c r="C120" s="54" t="s">
        <v>334</v>
      </c>
      <c r="D120" s="54" t="str">
        <f t="shared" si="3"/>
        <v>country</v>
      </c>
      <c r="E120" s="54"/>
      <c r="F120" s="54" t="s">
        <v>250</v>
      </c>
      <c r="G120" s="54"/>
      <c r="H120" s="56"/>
      <c r="I120" s="56" t="s">
        <v>18</v>
      </c>
      <c r="J120" s="56" t="s">
        <v>116</v>
      </c>
      <c r="K120" s="56" t="s">
        <v>195</v>
      </c>
      <c r="L120" s="59"/>
    </row>
    <row r="121" spans="1:13">
      <c r="A121" s="84" t="s">
        <v>15</v>
      </c>
      <c r="B121" s="55" t="str">
        <f t="shared" si="2"/>
        <v>/IEA15PL/CCA15D/Consignment/Carrier</v>
      </c>
      <c r="C121" s="55" t="s">
        <v>335</v>
      </c>
      <c r="D121" s="55" t="str">
        <f t="shared" si="3"/>
        <v>Address</v>
      </c>
      <c r="E121" s="55"/>
      <c r="F121" s="55" t="s">
        <v>336</v>
      </c>
      <c r="G121" s="55"/>
      <c r="H121" s="57" t="s">
        <v>27</v>
      </c>
      <c r="I121" s="57" t="s">
        <v>28</v>
      </c>
      <c r="J121" s="57"/>
      <c r="K121" s="57"/>
      <c r="L121" s="58" t="s">
        <v>253</v>
      </c>
    </row>
    <row r="122" spans="1:13">
      <c r="A122" s="83"/>
      <c r="B122" s="54" t="str">
        <f t="shared" si="2"/>
        <v>/IEA15PL/CCA15D/Consignment/Carrier/Address</v>
      </c>
      <c r="C122" s="54" t="s">
        <v>337</v>
      </c>
      <c r="D122" s="54" t="str">
        <f t="shared" si="3"/>
        <v>street</v>
      </c>
      <c r="E122" s="54"/>
      <c r="F122" s="54" t="s">
        <v>202</v>
      </c>
      <c r="G122" s="54"/>
      <c r="H122" s="56"/>
      <c r="I122" s="56" t="s">
        <v>23</v>
      </c>
      <c r="J122" s="56" t="s">
        <v>184</v>
      </c>
      <c r="K122" s="56"/>
      <c r="L122" s="59"/>
    </row>
    <row r="123" spans="1:13">
      <c r="A123" s="83"/>
      <c r="B123" s="54" t="str">
        <f t="shared" si="2"/>
        <v>/IEA15PL/CCA15D/Consignment/Carrier/Address</v>
      </c>
      <c r="C123" s="54" t="s">
        <v>338</v>
      </c>
      <c r="D123" s="54" t="str">
        <f t="shared" si="3"/>
        <v>streetAdditionalLine</v>
      </c>
      <c r="E123" s="54"/>
      <c r="F123" s="54" t="s">
        <v>205</v>
      </c>
      <c r="G123" s="54"/>
      <c r="H123" s="56"/>
      <c r="I123" s="56" t="s">
        <v>23</v>
      </c>
      <c r="J123" s="56" t="s">
        <v>184</v>
      </c>
      <c r="K123" s="56"/>
      <c r="L123" s="59"/>
    </row>
    <row r="124" spans="1:13">
      <c r="A124" s="83"/>
      <c r="B124" s="54" t="str">
        <f t="shared" si="2"/>
        <v>/IEA15PL/CCA15D/Consignment/Carrier/Address</v>
      </c>
      <c r="C124" s="54" t="s">
        <v>339</v>
      </c>
      <c r="D124" s="54" t="str">
        <f t="shared" si="3"/>
        <v>number</v>
      </c>
      <c r="E124" s="54"/>
      <c r="F124" s="54" t="s">
        <v>208</v>
      </c>
      <c r="G124" s="54"/>
      <c r="H124" s="56"/>
      <c r="I124" s="56" t="s">
        <v>28</v>
      </c>
      <c r="J124" s="56" t="s">
        <v>58</v>
      </c>
      <c r="K124" s="56"/>
      <c r="L124" s="59" t="s">
        <v>209</v>
      </c>
    </row>
    <row r="125" spans="1:13">
      <c r="A125" s="83"/>
      <c r="B125" s="54" t="str">
        <f t="shared" si="2"/>
        <v>/IEA15PL/CCA15D/Consignment/Carrier/Address</v>
      </c>
      <c r="C125" s="54" t="s">
        <v>340</v>
      </c>
      <c r="D125" s="54" t="str">
        <f t="shared" si="3"/>
        <v>postcode</v>
      </c>
      <c r="E125" s="54"/>
      <c r="F125" s="54" t="s">
        <v>211</v>
      </c>
      <c r="G125" s="54"/>
      <c r="H125" s="56"/>
      <c r="I125" s="56" t="s">
        <v>28</v>
      </c>
      <c r="J125" s="56" t="s">
        <v>178</v>
      </c>
      <c r="K125" s="56"/>
      <c r="L125" s="59" t="s">
        <v>212</v>
      </c>
    </row>
    <row r="126" spans="1:13">
      <c r="A126" s="83"/>
      <c r="B126" s="54" t="str">
        <f t="shared" si="2"/>
        <v>/IEA15PL/CCA15D/Consignment/Carrier/Address</v>
      </c>
      <c r="C126" s="54" t="s">
        <v>341</v>
      </c>
      <c r="D126" s="54" t="str">
        <f t="shared" si="3"/>
        <v>city</v>
      </c>
      <c r="E126" s="54"/>
      <c r="F126" s="54" t="s">
        <v>215</v>
      </c>
      <c r="G126" s="54"/>
      <c r="H126" s="56"/>
      <c r="I126" s="56" t="s">
        <v>18</v>
      </c>
      <c r="J126" s="56" t="s">
        <v>58</v>
      </c>
      <c r="K126" s="56"/>
      <c r="L126" s="59"/>
    </row>
    <row r="127" spans="1:13">
      <c r="A127" s="83"/>
      <c r="B127" s="54" t="str">
        <f t="shared" si="2"/>
        <v>/IEA15PL/CCA15D/Consignment/Carrier/Address</v>
      </c>
      <c r="C127" s="54" t="s">
        <v>342</v>
      </c>
      <c r="D127" s="54" t="str">
        <f t="shared" si="3"/>
        <v>country</v>
      </c>
      <c r="E127" s="54"/>
      <c r="F127" s="54" t="s">
        <v>194</v>
      </c>
      <c r="G127" s="54"/>
      <c r="H127" s="56"/>
      <c r="I127" s="56" t="s">
        <v>18</v>
      </c>
      <c r="J127" s="56" t="s">
        <v>116</v>
      </c>
      <c r="K127" s="56" t="s">
        <v>195</v>
      </c>
      <c r="L127" s="59"/>
    </row>
    <row r="128" spans="1:13">
      <c r="A128" s="83"/>
      <c r="B128" s="54" t="str">
        <f t="shared" si="2"/>
        <v>/IEA15PL/CCA15D/Consignment/Carrier/Address</v>
      </c>
      <c r="C128" s="54" t="s">
        <v>343</v>
      </c>
      <c r="D128" s="54" t="str">
        <f t="shared" si="3"/>
        <v>subDivision</v>
      </c>
      <c r="E128" s="54"/>
      <c r="F128" s="54"/>
      <c r="G128" s="54"/>
      <c r="H128" s="56"/>
      <c r="I128" s="56" t="s">
        <v>23</v>
      </c>
      <c r="J128" s="56" t="s">
        <v>58</v>
      </c>
      <c r="K128" s="56"/>
      <c r="L128" s="59"/>
    </row>
    <row r="129" spans="1:13">
      <c r="A129" s="83"/>
      <c r="B129" s="54" t="str">
        <f t="shared" si="2"/>
        <v>/IEA15PL/CCA15D/Consignment/Carrier/Address</v>
      </c>
      <c r="C129" s="54" t="s">
        <v>344</v>
      </c>
      <c r="D129" s="54" t="str">
        <f t="shared" si="3"/>
        <v>POBox</v>
      </c>
      <c r="E129" s="54"/>
      <c r="F129" s="54" t="s">
        <v>220</v>
      </c>
      <c r="G129" s="54"/>
      <c r="H129" s="56"/>
      <c r="I129" s="56" t="s">
        <v>28</v>
      </c>
      <c r="J129" s="56" t="s">
        <v>184</v>
      </c>
      <c r="K129" s="56"/>
      <c r="L129" s="59" t="s">
        <v>221</v>
      </c>
    </row>
    <row r="130" spans="1:13">
      <c r="A130" s="84" t="s">
        <v>15</v>
      </c>
      <c r="B130" s="55" t="str">
        <f t="shared" si="2"/>
        <v>/IEA15PL/CCA15D/Consignment/Carrier</v>
      </c>
      <c r="C130" s="55" t="s">
        <v>345</v>
      </c>
      <c r="D130" s="55" t="str">
        <f t="shared" si="3"/>
        <v>ContactPerson</v>
      </c>
      <c r="E130" s="55"/>
      <c r="F130" s="55" t="s">
        <v>346</v>
      </c>
      <c r="G130" s="55"/>
      <c r="H130" s="57" t="s">
        <v>27</v>
      </c>
      <c r="I130" s="57" t="s">
        <v>23</v>
      </c>
      <c r="J130" s="57"/>
      <c r="K130" s="57"/>
      <c r="L130" s="58" t="s">
        <v>347</v>
      </c>
    </row>
    <row r="131" spans="1:13">
      <c r="A131" s="83"/>
      <c r="B131" s="54" t="str">
        <f t="shared" ref="B131:B194" si="4">MID(C131,1,FIND("#",SUBSTITUTE(C131,"/","#",LEN(C131)-LEN(SUBSTITUTE(C131,"/",""))),1)-1)</f>
        <v>/IEA15PL/CCA15D/Consignment/Carrier/ContactPerson</v>
      </c>
      <c r="C131" s="54" t="s">
        <v>348</v>
      </c>
      <c r="D131" s="54" t="str">
        <f t="shared" ref="D131:D194" si="5">RIGHT(C131,LEN(C131)-FIND("#",SUBSTITUTE(C131,"/","#",LEN(C131)-LEN(SUBSTITUTE(C131,"/",""))),1))</f>
        <v>name</v>
      </c>
      <c r="E131" s="54"/>
      <c r="F131" s="54" t="s">
        <v>225</v>
      </c>
      <c r="G131" s="54"/>
      <c r="H131" s="56"/>
      <c r="I131" s="56" t="s">
        <v>18</v>
      </c>
      <c r="J131" s="56" t="s">
        <v>184</v>
      </c>
      <c r="K131" s="56"/>
      <c r="L131" s="59"/>
    </row>
    <row r="132" spans="1:13">
      <c r="A132" s="83"/>
      <c r="B132" s="54" t="str">
        <f t="shared" si="4"/>
        <v>/IEA15PL/CCA15D/Consignment/Carrier/ContactPerson</v>
      </c>
      <c r="C132" s="54" t="s">
        <v>349</v>
      </c>
      <c r="D132" s="54" t="str">
        <f t="shared" si="5"/>
        <v>phoneNumber</v>
      </c>
      <c r="E132" s="54"/>
      <c r="F132" s="54" t="s">
        <v>227</v>
      </c>
      <c r="G132" s="54"/>
      <c r="H132" s="56"/>
      <c r="I132" s="56" t="s">
        <v>18</v>
      </c>
      <c r="J132" s="56" t="s">
        <v>58</v>
      </c>
      <c r="K132" s="56"/>
      <c r="L132" s="59" t="s">
        <v>228</v>
      </c>
    </row>
    <row r="133" spans="1:13">
      <c r="A133" s="83"/>
      <c r="B133" s="54" t="str">
        <f t="shared" si="4"/>
        <v>/IEA15PL/CCA15D/Consignment/Carrier/ContactPerson</v>
      </c>
      <c r="C133" s="54" t="s">
        <v>350</v>
      </c>
      <c r="D133" s="54" t="str">
        <f t="shared" si="5"/>
        <v>eMailAddress</v>
      </c>
      <c r="E133" s="54"/>
      <c r="F133" s="54" t="s">
        <v>230</v>
      </c>
      <c r="G133" s="54"/>
      <c r="H133" s="56"/>
      <c r="I133" s="56" t="s">
        <v>23</v>
      </c>
      <c r="J133" s="56" t="s">
        <v>231</v>
      </c>
      <c r="K133" s="56"/>
      <c r="L133" s="59" t="s">
        <v>70</v>
      </c>
    </row>
    <row r="134" spans="1:13">
      <c r="A134" s="84" t="s">
        <v>15</v>
      </c>
      <c r="B134" s="55" t="str">
        <f t="shared" si="4"/>
        <v>/IEA15PL/CCA15D/Consignment</v>
      </c>
      <c r="C134" s="55" t="s">
        <v>351</v>
      </c>
      <c r="D134" s="55" t="str">
        <f t="shared" si="5"/>
        <v>Consignor</v>
      </c>
      <c r="E134" s="55"/>
      <c r="F134" s="55" t="s">
        <v>352</v>
      </c>
      <c r="G134" s="55"/>
      <c r="H134" s="57" t="s">
        <v>27</v>
      </c>
      <c r="I134" s="57" t="s">
        <v>28</v>
      </c>
      <c r="J134" s="57"/>
      <c r="K134" s="57"/>
      <c r="L134" s="58" t="s">
        <v>353</v>
      </c>
    </row>
    <row r="135" spans="1:13">
      <c r="A135" s="83"/>
      <c r="B135" s="54" t="str">
        <f t="shared" si="4"/>
        <v>/IEA15PL/CCA15D/Consignment/Consignor</v>
      </c>
      <c r="C135" s="54" t="s">
        <v>354</v>
      </c>
      <c r="D135" s="54" t="str">
        <f t="shared" si="5"/>
        <v>identificationNumber</v>
      </c>
      <c r="E135" s="54"/>
      <c r="F135" s="54" t="s">
        <v>236</v>
      </c>
      <c r="G135" s="54"/>
      <c r="H135" s="56"/>
      <c r="I135" s="56" t="s">
        <v>23</v>
      </c>
      <c r="J135" s="56" t="s">
        <v>178</v>
      </c>
      <c r="K135" s="56"/>
      <c r="L135" s="59" t="s">
        <v>355</v>
      </c>
    </row>
    <row r="136" spans="1:13">
      <c r="A136" s="83"/>
      <c r="B136" s="54" t="str">
        <f t="shared" si="4"/>
        <v>/IEA15PL/CCA15D/Consignment/Consignor</v>
      </c>
      <c r="C136" s="54" t="s">
        <v>356</v>
      </c>
      <c r="D136" s="54" t="str">
        <f t="shared" si="5"/>
        <v>name</v>
      </c>
      <c r="E136" s="54"/>
      <c r="F136" s="54" t="s">
        <v>329</v>
      </c>
      <c r="G136" s="54"/>
      <c r="H136" s="56"/>
      <c r="I136" s="56" t="s">
        <v>28</v>
      </c>
      <c r="J136" s="56" t="s">
        <v>184</v>
      </c>
      <c r="K136" s="56"/>
      <c r="L136" s="59" t="s">
        <v>185</v>
      </c>
      <c r="M136" s="7"/>
    </row>
    <row r="137" spans="1:13">
      <c r="A137" s="83"/>
      <c r="B137" s="54" t="str">
        <f t="shared" si="4"/>
        <v>/IEA15PL/CCA15D/Consignment/Consignor</v>
      </c>
      <c r="C137" s="54" t="s">
        <v>357</v>
      </c>
      <c r="D137" s="54" t="str">
        <f t="shared" si="5"/>
        <v>typeOfPerson</v>
      </c>
      <c r="E137" s="54"/>
      <c r="F137" s="54" t="s">
        <v>358</v>
      </c>
      <c r="G137" s="54"/>
      <c r="H137" s="56"/>
      <c r="I137" s="56" t="s">
        <v>28</v>
      </c>
      <c r="J137" s="56" t="s">
        <v>103</v>
      </c>
      <c r="K137" s="56" t="s">
        <v>359</v>
      </c>
      <c r="L137" s="59" t="s">
        <v>360</v>
      </c>
    </row>
    <row r="138" spans="1:13">
      <c r="A138" s="84" t="s">
        <v>15</v>
      </c>
      <c r="B138" s="55" t="str">
        <f t="shared" si="4"/>
        <v>/IEA15PL/CCA15D/Consignment/Consignor</v>
      </c>
      <c r="C138" s="55" t="s">
        <v>361</v>
      </c>
      <c r="D138" s="55" t="str">
        <f t="shared" si="5"/>
        <v>SafetyAndSecurityIdentificationNumber</v>
      </c>
      <c r="E138" s="55"/>
      <c r="F138" s="55" t="s">
        <v>362</v>
      </c>
      <c r="G138" s="55"/>
      <c r="H138" s="57" t="s">
        <v>27</v>
      </c>
      <c r="I138" s="57" t="s">
        <v>28</v>
      </c>
      <c r="J138" s="57"/>
      <c r="K138" s="57"/>
      <c r="L138" s="58" t="s">
        <v>245</v>
      </c>
    </row>
    <row r="139" spans="1:13">
      <c r="A139" s="83"/>
      <c r="B139" s="54" t="str">
        <f t="shared" si="4"/>
        <v>/IEA15PL/CCA15D/Consignment/Consignor/SafetyAndSecurityIdentificationNumber</v>
      </c>
      <c r="C139" s="54" t="s">
        <v>363</v>
      </c>
      <c r="D139" s="54" t="str">
        <f t="shared" si="5"/>
        <v>identificationNumber</v>
      </c>
      <c r="E139" s="54"/>
      <c r="F139" s="54" t="s">
        <v>247</v>
      </c>
      <c r="G139" s="54"/>
      <c r="H139" s="56"/>
      <c r="I139" s="56" t="s">
        <v>18</v>
      </c>
      <c r="J139" s="56" t="s">
        <v>178</v>
      </c>
      <c r="K139" s="56"/>
      <c r="L139" s="59" t="s">
        <v>364</v>
      </c>
    </row>
    <row r="140" spans="1:13">
      <c r="A140" s="83"/>
      <c r="B140" s="54" t="str">
        <f t="shared" si="4"/>
        <v>/IEA15PL/CCA15D/Consignment/Consignor/SafetyAndSecurityIdentificationNumber</v>
      </c>
      <c r="C140" s="54" t="s">
        <v>365</v>
      </c>
      <c r="D140" s="54" t="str">
        <f t="shared" si="5"/>
        <v>country</v>
      </c>
      <c r="E140" s="54"/>
      <c r="F140" s="54" t="s">
        <v>250</v>
      </c>
      <c r="G140" s="54"/>
      <c r="H140" s="56"/>
      <c r="I140" s="56" t="s">
        <v>18</v>
      </c>
      <c r="J140" s="56" t="s">
        <v>116</v>
      </c>
      <c r="K140" s="56" t="s">
        <v>195</v>
      </c>
      <c r="L140" s="59"/>
    </row>
    <row r="141" spans="1:13">
      <c r="A141" s="84" t="s">
        <v>15</v>
      </c>
      <c r="B141" s="55" t="str">
        <f t="shared" si="4"/>
        <v>/IEA15PL/CCA15D/Consignment/Consignor</v>
      </c>
      <c r="C141" s="55" t="s">
        <v>366</v>
      </c>
      <c r="D141" s="55" t="str">
        <f t="shared" si="5"/>
        <v>Address</v>
      </c>
      <c r="E141" s="55"/>
      <c r="F141" s="55" t="s">
        <v>367</v>
      </c>
      <c r="G141" s="55"/>
      <c r="H141" s="57" t="s">
        <v>27</v>
      </c>
      <c r="I141" s="57" t="s">
        <v>28</v>
      </c>
      <c r="J141" s="57"/>
      <c r="K141" s="57"/>
      <c r="L141" s="58" t="s">
        <v>185</v>
      </c>
      <c r="M141" s="10"/>
    </row>
    <row r="142" spans="1:13">
      <c r="A142" s="83"/>
      <c r="B142" s="54" t="str">
        <f t="shared" si="4"/>
        <v>/IEA15PL/CCA15D/Consignment/Consignor/Address</v>
      </c>
      <c r="C142" s="54" t="s">
        <v>368</v>
      </c>
      <c r="D142" s="54" t="str">
        <f t="shared" si="5"/>
        <v>streetAndNumber</v>
      </c>
      <c r="E142" s="54"/>
      <c r="F142" s="54" t="s">
        <v>199</v>
      </c>
      <c r="G142" s="54"/>
      <c r="H142" s="56"/>
      <c r="I142" s="56" t="s">
        <v>28</v>
      </c>
      <c r="J142" s="56" t="s">
        <v>184</v>
      </c>
      <c r="K142" s="56"/>
      <c r="L142" s="59" t="s">
        <v>200</v>
      </c>
    </row>
    <row r="143" spans="1:13">
      <c r="A143" s="83"/>
      <c r="B143" s="54" t="str">
        <f t="shared" si="4"/>
        <v>/IEA15PL/CCA15D/Consignment/Consignor/Address</v>
      </c>
      <c r="C143" s="54" t="s">
        <v>369</v>
      </c>
      <c r="D143" s="54" t="str">
        <f t="shared" si="5"/>
        <v>street</v>
      </c>
      <c r="E143" s="54"/>
      <c r="F143" s="54" t="s">
        <v>202</v>
      </c>
      <c r="G143" s="54"/>
      <c r="H143" s="56"/>
      <c r="I143" s="56" t="s">
        <v>28</v>
      </c>
      <c r="J143" s="56" t="s">
        <v>184</v>
      </c>
      <c r="K143" s="56"/>
      <c r="L143" s="59" t="s">
        <v>203</v>
      </c>
    </row>
    <row r="144" spans="1:13">
      <c r="A144" s="83"/>
      <c r="B144" s="54" t="str">
        <f t="shared" si="4"/>
        <v>/IEA15PL/CCA15D/Consignment/Consignor/Address</v>
      </c>
      <c r="C144" s="54" t="s">
        <v>370</v>
      </c>
      <c r="D144" s="54" t="str">
        <f t="shared" si="5"/>
        <v>streetAdditionalLine</v>
      </c>
      <c r="E144" s="54"/>
      <c r="F144" s="54" t="s">
        <v>205</v>
      </c>
      <c r="G144" s="54"/>
      <c r="H144" s="56"/>
      <c r="I144" s="56" t="s">
        <v>28</v>
      </c>
      <c r="J144" s="56" t="s">
        <v>184</v>
      </c>
      <c r="K144" s="56"/>
      <c r="L144" s="59" t="s">
        <v>206</v>
      </c>
    </row>
    <row r="145" spans="1:13">
      <c r="A145" s="83"/>
      <c r="B145" s="54" t="str">
        <f t="shared" si="4"/>
        <v>/IEA15PL/CCA15D/Consignment/Consignor/Address</v>
      </c>
      <c r="C145" s="54" t="s">
        <v>371</v>
      </c>
      <c r="D145" s="54" t="str">
        <f t="shared" si="5"/>
        <v>number</v>
      </c>
      <c r="E145" s="54"/>
      <c r="F145" s="54" t="s">
        <v>208</v>
      </c>
      <c r="G145" s="54"/>
      <c r="H145" s="56"/>
      <c r="I145" s="56" t="s">
        <v>28</v>
      </c>
      <c r="J145" s="56" t="s">
        <v>58</v>
      </c>
      <c r="K145" s="56"/>
      <c r="L145" s="59" t="s">
        <v>209</v>
      </c>
    </row>
    <row r="146" spans="1:13">
      <c r="A146" s="83"/>
      <c r="B146" s="54" t="str">
        <f t="shared" si="4"/>
        <v>/IEA15PL/CCA15D/Consignment/Consignor/Address</v>
      </c>
      <c r="C146" s="54" t="s">
        <v>372</v>
      </c>
      <c r="D146" s="54" t="str">
        <f t="shared" si="5"/>
        <v>postcode</v>
      </c>
      <c r="E146" s="54"/>
      <c r="F146" s="54" t="s">
        <v>211</v>
      </c>
      <c r="G146" s="54"/>
      <c r="H146" s="56"/>
      <c r="I146" s="56" t="s">
        <v>28</v>
      </c>
      <c r="J146" s="56" t="s">
        <v>178</v>
      </c>
      <c r="K146" s="56"/>
      <c r="L146" s="59" t="s">
        <v>212</v>
      </c>
      <c r="M146" s="7"/>
    </row>
    <row r="147" spans="1:13">
      <c r="A147" s="83"/>
      <c r="B147" s="54" t="str">
        <f t="shared" si="4"/>
        <v>/IEA15PL/CCA15D/Consignment/Consignor/Address</v>
      </c>
      <c r="C147" s="54" t="s">
        <v>373</v>
      </c>
      <c r="D147" s="54" t="str">
        <f t="shared" si="5"/>
        <v>city</v>
      </c>
      <c r="E147" s="54"/>
      <c r="F147" s="54" t="s">
        <v>215</v>
      </c>
      <c r="G147" s="54"/>
      <c r="H147" s="56"/>
      <c r="I147" s="56" t="s">
        <v>18</v>
      </c>
      <c r="J147" s="56" t="s">
        <v>58</v>
      </c>
      <c r="K147" s="56"/>
      <c r="L147" s="59"/>
    </row>
    <row r="148" spans="1:13">
      <c r="A148" s="83"/>
      <c r="B148" s="54" t="str">
        <f t="shared" si="4"/>
        <v>/IEA15PL/CCA15D/Consignment/Consignor/Address</v>
      </c>
      <c r="C148" s="54" t="s">
        <v>374</v>
      </c>
      <c r="D148" s="54" t="str">
        <f t="shared" si="5"/>
        <v>country</v>
      </c>
      <c r="E148" s="54"/>
      <c r="F148" s="54" t="s">
        <v>194</v>
      </c>
      <c r="G148" s="54"/>
      <c r="H148" s="56"/>
      <c r="I148" s="56" t="s">
        <v>18</v>
      </c>
      <c r="J148" s="56" t="s">
        <v>116</v>
      </c>
      <c r="K148" s="56" t="s">
        <v>195</v>
      </c>
      <c r="L148" s="59"/>
    </row>
    <row r="149" spans="1:13">
      <c r="A149" s="83"/>
      <c r="B149" s="54" t="str">
        <f t="shared" si="4"/>
        <v>/IEA15PL/CCA15D/Consignment/Consignor/Address</v>
      </c>
      <c r="C149" s="54" t="s">
        <v>375</v>
      </c>
      <c r="D149" s="54" t="str">
        <f t="shared" si="5"/>
        <v>subDivision</v>
      </c>
      <c r="E149" s="54"/>
      <c r="F149" s="54"/>
      <c r="G149" s="54"/>
      <c r="H149" s="56"/>
      <c r="I149" s="56" t="s">
        <v>28</v>
      </c>
      <c r="J149" s="56" t="s">
        <v>58</v>
      </c>
      <c r="K149" s="56"/>
      <c r="L149" s="59" t="s">
        <v>218</v>
      </c>
    </row>
    <row r="150" spans="1:13">
      <c r="A150" s="83"/>
      <c r="B150" s="54" t="str">
        <f t="shared" si="4"/>
        <v>/IEA15PL/CCA15D/Consignment/Consignor/Address</v>
      </c>
      <c r="C150" s="54" t="s">
        <v>376</v>
      </c>
      <c r="D150" s="54" t="str">
        <f t="shared" si="5"/>
        <v>POBox</v>
      </c>
      <c r="E150" s="54"/>
      <c r="F150" s="54" t="s">
        <v>220</v>
      </c>
      <c r="G150" s="54"/>
      <c r="H150" s="56"/>
      <c r="I150" s="56" t="s">
        <v>28</v>
      </c>
      <c r="J150" s="56" t="s">
        <v>184</v>
      </c>
      <c r="K150" s="56"/>
      <c r="L150" s="59" t="s">
        <v>221</v>
      </c>
    </row>
    <row r="151" spans="1:13">
      <c r="A151" s="84" t="s">
        <v>15</v>
      </c>
      <c r="B151" s="55" t="str">
        <f t="shared" si="4"/>
        <v>/IEA15PL/CCA15D/Consignment/Consignor</v>
      </c>
      <c r="C151" s="55" t="s">
        <v>377</v>
      </c>
      <c r="D151" s="55" t="str">
        <f t="shared" si="5"/>
        <v>ContactPerson</v>
      </c>
      <c r="E151" s="55"/>
      <c r="F151" s="55" t="s">
        <v>378</v>
      </c>
      <c r="G151" s="55"/>
      <c r="H151" s="57" t="s">
        <v>27</v>
      </c>
      <c r="I151" s="57" t="s">
        <v>23</v>
      </c>
      <c r="J151" s="57"/>
      <c r="K151" s="57"/>
      <c r="L151" s="58" t="s">
        <v>347</v>
      </c>
    </row>
    <row r="152" spans="1:13">
      <c r="A152" s="83"/>
      <c r="B152" s="54" t="str">
        <f t="shared" si="4"/>
        <v>/IEA15PL/CCA15D/Consignment/Consignor/ContactPerson</v>
      </c>
      <c r="C152" s="54" t="s">
        <v>379</v>
      </c>
      <c r="D152" s="54" t="str">
        <f t="shared" si="5"/>
        <v>name</v>
      </c>
      <c r="E152" s="54"/>
      <c r="F152" s="54" t="s">
        <v>225</v>
      </c>
      <c r="G152" s="54"/>
      <c r="H152" s="56"/>
      <c r="I152" s="56" t="s">
        <v>18</v>
      </c>
      <c r="J152" s="56" t="s">
        <v>184</v>
      </c>
      <c r="K152" s="56"/>
      <c r="L152" s="59"/>
    </row>
    <row r="153" spans="1:13">
      <c r="A153" s="83"/>
      <c r="B153" s="54" t="str">
        <f t="shared" si="4"/>
        <v>/IEA15PL/CCA15D/Consignment/Consignor/ContactPerson</v>
      </c>
      <c r="C153" s="54" t="s">
        <v>380</v>
      </c>
      <c r="D153" s="54" t="str">
        <f t="shared" si="5"/>
        <v>phoneNumber</v>
      </c>
      <c r="E153" s="54"/>
      <c r="F153" s="54" t="s">
        <v>227</v>
      </c>
      <c r="G153" s="54"/>
      <c r="H153" s="56"/>
      <c r="I153" s="56" t="s">
        <v>18</v>
      </c>
      <c r="J153" s="56" t="s">
        <v>58</v>
      </c>
      <c r="K153" s="56"/>
      <c r="L153" s="59" t="s">
        <v>228</v>
      </c>
    </row>
    <row r="154" spans="1:13">
      <c r="A154" s="83"/>
      <c r="B154" s="54" t="str">
        <f t="shared" si="4"/>
        <v>/IEA15PL/CCA15D/Consignment/Consignor/ContactPerson</v>
      </c>
      <c r="C154" s="54" t="s">
        <v>381</v>
      </c>
      <c r="D154" s="54" t="str">
        <f t="shared" si="5"/>
        <v>eMailAddress</v>
      </c>
      <c r="E154" s="54"/>
      <c r="F154" s="54" t="s">
        <v>230</v>
      </c>
      <c r="G154" s="54"/>
      <c r="H154" s="56"/>
      <c r="I154" s="56" t="s">
        <v>23</v>
      </c>
      <c r="J154" s="56" t="s">
        <v>231</v>
      </c>
      <c r="K154" s="56"/>
      <c r="L154" s="59" t="s">
        <v>70</v>
      </c>
    </row>
    <row r="155" spans="1:13">
      <c r="A155" s="84" t="s">
        <v>15</v>
      </c>
      <c r="B155" s="55" t="str">
        <f t="shared" si="4"/>
        <v>/IEA15PL/CCA15D/Consignment</v>
      </c>
      <c r="C155" s="55" t="s">
        <v>382</v>
      </c>
      <c r="D155" s="55" t="str">
        <f t="shared" si="5"/>
        <v>Consignee</v>
      </c>
      <c r="E155" s="55"/>
      <c r="F155" s="55" t="s">
        <v>383</v>
      </c>
      <c r="G155" s="55"/>
      <c r="H155" s="57" t="s">
        <v>27</v>
      </c>
      <c r="I155" s="57" t="s">
        <v>28</v>
      </c>
      <c r="J155" s="57"/>
      <c r="K155" s="57"/>
      <c r="L155" s="58" t="s">
        <v>384</v>
      </c>
    </row>
    <row r="156" spans="1:13">
      <c r="A156" s="83"/>
      <c r="B156" s="54" t="str">
        <f t="shared" si="4"/>
        <v>/IEA15PL/CCA15D/Consignment/Consignee</v>
      </c>
      <c r="C156" s="54" t="s">
        <v>385</v>
      </c>
      <c r="D156" s="54" t="str">
        <f t="shared" si="5"/>
        <v>identificationNumber</v>
      </c>
      <c r="E156" s="54"/>
      <c r="F156" s="54" t="s">
        <v>236</v>
      </c>
      <c r="G156" s="54"/>
      <c r="H156" s="56"/>
      <c r="I156" s="56" t="s">
        <v>23</v>
      </c>
      <c r="J156" s="56" t="s">
        <v>178</v>
      </c>
      <c r="K156" s="56"/>
      <c r="L156" s="59" t="s">
        <v>386</v>
      </c>
    </row>
    <row r="157" spans="1:13">
      <c r="A157" s="83"/>
      <c r="B157" s="54" t="str">
        <f t="shared" si="4"/>
        <v>/IEA15PL/CCA15D/Consignment/Consignee</v>
      </c>
      <c r="C157" s="54" t="s">
        <v>387</v>
      </c>
      <c r="D157" s="54" t="str">
        <f t="shared" si="5"/>
        <v>name</v>
      </c>
      <c r="E157" s="54"/>
      <c r="F157" s="54" t="s">
        <v>329</v>
      </c>
      <c r="G157" s="54"/>
      <c r="H157" s="56"/>
      <c r="I157" s="56" t="s">
        <v>28</v>
      </c>
      <c r="J157" s="56" t="s">
        <v>184</v>
      </c>
      <c r="K157" s="56"/>
      <c r="L157" s="59" t="s">
        <v>185</v>
      </c>
      <c r="M157" s="7"/>
    </row>
    <row r="158" spans="1:13">
      <c r="A158" s="83"/>
      <c r="B158" s="54" t="str">
        <f t="shared" si="4"/>
        <v>/IEA15PL/CCA15D/Consignment/Consignee</v>
      </c>
      <c r="C158" s="54" t="s">
        <v>388</v>
      </c>
      <c r="D158" s="54" t="str">
        <f t="shared" si="5"/>
        <v>typeOfPerson</v>
      </c>
      <c r="E158" s="54"/>
      <c r="F158" s="54" t="s">
        <v>358</v>
      </c>
      <c r="G158" s="54"/>
      <c r="H158" s="56"/>
      <c r="I158" s="56" t="s">
        <v>28</v>
      </c>
      <c r="J158" s="56" t="s">
        <v>103</v>
      </c>
      <c r="K158" s="56" t="s">
        <v>359</v>
      </c>
      <c r="L158" s="59" t="s">
        <v>360</v>
      </c>
    </row>
    <row r="159" spans="1:13">
      <c r="A159" s="84" t="s">
        <v>15</v>
      </c>
      <c r="B159" s="55" t="str">
        <f t="shared" si="4"/>
        <v>/IEA15PL/CCA15D/Consignment/Consignee</v>
      </c>
      <c r="C159" s="55" t="s">
        <v>389</v>
      </c>
      <c r="D159" s="55" t="str">
        <f t="shared" si="5"/>
        <v>SafetyAndSecurityIdentificationNumber</v>
      </c>
      <c r="E159" s="55"/>
      <c r="F159" s="55" t="s">
        <v>390</v>
      </c>
      <c r="G159" s="55"/>
      <c r="H159" s="57" t="s">
        <v>27</v>
      </c>
      <c r="I159" s="57" t="s">
        <v>28</v>
      </c>
      <c r="J159" s="57"/>
      <c r="K159" s="57"/>
      <c r="L159" s="58" t="s">
        <v>245</v>
      </c>
    </row>
    <row r="160" spans="1:13">
      <c r="A160" s="83"/>
      <c r="B160" s="54" t="str">
        <f t="shared" si="4"/>
        <v>/IEA15PL/CCA15D/Consignment/Consignee/SafetyAndSecurityIdentificationNumber</v>
      </c>
      <c r="C160" s="54" t="s">
        <v>391</v>
      </c>
      <c r="D160" s="54" t="str">
        <f t="shared" si="5"/>
        <v>identificationNumber</v>
      </c>
      <c r="E160" s="54"/>
      <c r="F160" s="54" t="s">
        <v>247</v>
      </c>
      <c r="G160" s="54"/>
      <c r="H160" s="56"/>
      <c r="I160" s="56" t="s">
        <v>18</v>
      </c>
      <c r="J160" s="56" t="s">
        <v>178</v>
      </c>
      <c r="K160" s="56"/>
      <c r="L160" s="59" t="s">
        <v>364</v>
      </c>
    </row>
    <row r="161" spans="1:13">
      <c r="A161" s="83"/>
      <c r="B161" s="54" t="str">
        <f t="shared" si="4"/>
        <v>/IEA15PL/CCA15D/Consignment/Consignee/SafetyAndSecurityIdentificationNumber</v>
      </c>
      <c r="C161" s="54" t="s">
        <v>392</v>
      </c>
      <c r="D161" s="54" t="str">
        <f t="shared" si="5"/>
        <v>country</v>
      </c>
      <c r="E161" s="54"/>
      <c r="F161" s="54" t="s">
        <v>250</v>
      </c>
      <c r="G161" s="54"/>
      <c r="H161" s="56"/>
      <c r="I161" s="56" t="s">
        <v>18</v>
      </c>
      <c r="J161" s="56" t="s">
        <v>116</v>
      </c>
      <c r="K161" s="56" t="s">
        <v>195</v>
      </c>
      <c r="L161" s="59"/>
    </row>
    <row r="162" spans="1:13">
      <c r="A162" s="84" t="s">
        <v>15</v>
      </c>
      <c r="B162" s="55" t="str">
        <f t="shared" si="4"/>
        <v>/IEA15PL/CCA15D/Consignment/Consignee</v>
      </c>
      <c r="C162" s="55" t="s">
        <v>393</v>
      </c>
      <c r="D162" s="55" t="str">
        <f t="shared" si="5"/>
        <v>Address</v>
      </c>
      <c r="E162" s="55"/>
      <c r="F162" s="55" t="s">
        <v>394</v>
      </c>
      <c r="G162" s="55"/>
      <c r="H162" s="57" t="s">
        <v>27</v>
      </c>
      <c r="I162" s="57" t="s">
        <v>28</v>
      </c>
      <c r="J162" s="57"/>
      <c r="K162" s="57"/>
      <c r="L162" s="58" t="s">
        <v>185</v>
      </c>
      <c r="M162" s="10"/>
    </row>
    <row r="163" spans="1:13">
      <c r="A163" s="83"/>
      <c r="B163" s="54" t="str">
        <f t="shared" si="4"/>
        <v>/IEA15PL/CCA15D/Consignment/Consignee/Address</v>
      </c>
      <c r="C163" s="54" t="s">
        <v>395</v>
      </c>
      <c r="D163" s="54" t="str">
        <f t="shared" si="5"/>
        <v>streetAndNumber</v>
      </c>
      <c r="E163" s="54"/>
      <c r="F163" s="54" t="s">
        <v>199</v>
      </c>
      <c r="G163" s="54"/>
      <c r="H163" s="56"/>
      <c r="I163" s="56" t="s">
        <v>28</v>
      </c>
      <c r="J163" s="56" t="s">
        <v>184</v>
      </c>
      <c r="K163" s="56"/>
      <c r="L163" s="59" t="s">
        <v>200</v>
      </c>
    </row>
    <row r="164" spans="1:13">
      <c r="A164" s="83"/>
      <c r="B164" s="54" t="str">
        <f t="shared" si="4"/>
        <v>/IEA15PL/CCA15D/Consignment/Consignee/Address</v>
      </c>
      <c r="C164" s="54" t="s">
        <v>396</v>
      </c>
      <c r="D164" s="54" t="str">
        <f t="shared" si="5"/>
        <v>street</v>
      </c>
      <c r="E164" s="54"/>
      <c r="F164" s="54" t="s">
        <v>202</v>
      </c>
      <c r="G164" s="54"/>
      <c r="H164" s="56"/>
      <c r="I164" s="56" t="s">
        <v>28</v>
      </c>
      <c r="J164" s="56" t="s">
        <v>184</v>
      </c>
      <c r="K164" s="56"/>
      <c r="L164" s="59" t="s">
        <v>203</v>
      </c>
    </row>
    <row r="165" spans="1:13">
      <c r="A165" s="83"/>
      <c r="B165" s="54" t="str">
        <f t="shared" si="4"/>
        <v>/IEA15PL/CCA15D/Consignment/Consignee/Address</v>
      </c>
      <c r="C165" s="54" t="s">
        <v>397</v>
      </c>
      <c r="D165" s="54" t="str">
        <f t="shared" si="5"/>
        <v>streetAdditionalLine</v>
      </c>
      <c r="E165" s="54"/>
      <c r="F165" s="54" t="s">
        <v>205</v>
      </c>
      <c r="G165" s="54"/>
      <c r="H165" s="56"/>
      <c r="I165" s="56" t="s">
        <v>28</v>
      </c>
      <c r="J165" s="56" t="s">
        <v>184</v>
      </c>
      <c r="K165" s="56"/>
      <c r="L165" s="59" t="s">
        <v>206</v>
      </c>
    </row>
    <row r="166" spans="1:13">
      <c r="A166" s="83"/>
      <c r="B166" s="54" t="str">
        <f t="shared" si="4"/>
        <v>/IEA15PL/CCA15D/Consignment/Consignee/Address</v>
      </c>
      <c r="C166" s="54" t="s">
        <v>398</v>
      </c>
      <c r="D166" s="54" t="str">
        <f t="shared" si="5"/>
        <v>number</v>
      </c>
      <c r="E166" s="54"/>
      <c r="F166" s="54" t="s">
        <v>208</v>
      </c>
      <c r="G166" s="54"/>
      <c r="H166" s="56"/>
      <c r="I166" s="56" t="s">
        <v>28</v>
      </c>
      <c r="J166" s="56" t="s">
        <v>58</v>
      </c>
      <c r="K166" s="56"/>
      <c r="L166" s="59" t="s">
        <v>209</v>
      </c>
    </row>
    <row r="167" spans="1:13">
      <c r="A167" s="83"/>
      <c r="B167" s="54" t="str">
        <f t="shared" si="4"/>
        <v>/IEA15PL/CCA15D/Consignment/Consignee/Address</v>
      </c>
      <c r="C167" s="54" t="s">
        <v>399</v>
      </c>
      <c r="D167" s="54" t="str">
        <f t="shared" si="5"/>
        <v>postcode</v>
      </c>
      <c r="E167" s="54"/>
      <c r="F167" s="54" t="s">
        <v>211</v>
      </c>
      <c r="G167" s="54"/>
      <c r="H167" s="56"/>
      <c r="I167" s="56" t="s">
        <v>28</v>
      </c>
      <c r="J167" s="56" t="s">
        <v>178</v>
      </c>
      <c r="K167" s="56"/>
      <c r="L167" s="59" t="s">
        <v>212</v>
      </c>
    </row>
    <row r="168" spans="1:13">
      <c r="A168" s="83"/>
      <c r="B168" s="54" t="str">
        <f t="shared" si="4"/>
        <v>/IEA15PL/CCA15D/Consignment/Consignee/Address</v>
      </c>
      <c r="C168" s="54" t="s">
        <v>400</v>
      </c>
      <c r="D168" s="54" t="str">
        <f t="shared" si="5"/>
        <v>city</v>
      </c>
      <c r="E168" s="54"/>
      <c r="F168" s="54" t="s">
        <v>215</v>
      </c>
      <c r="G168" s="54"/>
      <c r="H168" s="56"/>
      <c r="I168" s="56" t="s">
        <v>18</v>
      </c>
      <c r="J168" s="56" t="s">
        <v>58</v>
      </c>
      <c r="K168" s="56"/>
      <c r="L168" s="59"/>
    </row>
    <row r="169" spans="1:13">
      <c r="A169" s="83"/>
      <c r="B169" s="54" t="str">
        <f t="shared" si="4"/>
        <v>/IEA15PL/CCA15D/Consignment/Consignee/Address</v>
      </c>
      <c r="C169" s="54" t="s">
        <v>401</v>
      </c>
      <c r="D169" s="54" t="str">
        <f t="shared" si="5"/>
        <v>country</v>
      </c>
      <c r="E169" s="54"/>
      <c r="F169" s="54" t="s">
        <v>194</v>
      </c>
      <c r="G169" s="54"/>
      <c r="H169" s="56"/>
      <c r="I169" s="56" t="s">
        <v>18</v>
      </c>
      <c r="J169" s="56" t="s">
        <v>116</v>
      </c>
      <c r="K169" s="56" t="s">
        <v>195</v>
      </c>
      <c r="L169" s="59"/>
    </row>
    <row r="170" spans="1:13">
      <c r="A170" s="83"/>
      <c r="B170" s="54" t="str">
        <f t="shared" si="4"/>
        <v>/IEA15PL/CCA15D/Consignment/Consignee/Address</v>
      </c>
      <c r="C170" s="54" t="s">
        <v>402</v>
      </c>
      <c r="D170" s="54" t="str">
        <f t="shared" si="5"/>
        <v>subDivision</v>
      </c>
      <c r="E170" s="54"/>
      <c r="F170" s="54"/>
      <c r="G170" s="54"/>
      <c r="H170" s="56"/>
      <c r="I170" s="56" t="s">
        <v>28</v>
      </c>
      <c r="J170" s="56" t="s">
        <v>58</v>
      </c>
      <c r="K170" s="56"/>
      <c r="L170" s="59" t="s">
        <v>218</v>
      </c>
    </row>
    <row r="171" spans="1:13">
      <c r="A171" s="83"/>
      <c r="B171" s="54" t="str">
        <f t="shared" si="4"/>
        <v>/IEA15PL/CCA15D/Consignment/Consignee/Address</v>
      </c>
      <c r="C171" s="54" t="s">
        <v>403</v>
      </c>
      <c r="D171" s="54" t="str">
        <f t="shared" si="5"/>
        <v>POBox</v>
      </c>
      <c r="E171" s="54"/>
      <c r="F171" s="54" t="s">
        <v>220</v>
      </c>
      <c r="G171" s="54"/>
      <c r="H171" s="56"/>
      <c r="I171" s="56" t="s">
        <v>28</v>
      </c>
      <c r="J171" s="56" t="s">
        <v>184</v>
      </c>
      <c r="K171" s="56"/>
      <c r="L171" s="59" t="s">
        <v>221</v>
      </c>
    </row>
    <row r="172" spans="1:13">
      <c r="A172" s="84" t="s">
        <v>15</v>
      </c>
      <c r="B172" s="55" t="str">
        <f t="shared" si="4"/>
        <v>/IEA15PL/CCA15D/Consignment/Consignee</v>
      </c>
      <c r="C172" s="55" t="s">
        <v>404</v>
      </c>
      <c r="D172" s="55" t="str">
        <f t="shared" si="5"/>
        <v>ContactPerson</v>
      </c>
      <c r="E172" s="55"/>
      <c r="F172" s="55" t="s">
        <v>405</v>
      </c>
      <c r="G172" s="55"/>
      <c r="H172" s="57" t="s">
        <v>27</v>
      </c>
      <c r="I172" s="57" t="s">
        <v>28</v>
      </c>
      <c r="J172" s="57"/>
      <c r="K172" s="57"/>
      <c r="L172" s="58" t="s">
        <v>406</v>
      </c>
    </row>
    <row r="173" spans="1:13">
      <c r="A173" s="83"/>
      <c r="B173" s="54" t="str">
        <f t="shared" si="4"/>
        <v>/IEA15PL/CCA15D/Consignment/Consignee/ContactPerson</v>
      </c>
      <c r="C173" s="54" t="s">
        <v>407</v>
      </c>
      <c r="D173" s="54" t="str">
        <f t="shared" si="5"/>
        <v>name</v>
      </c>
      <c r="E173" s="54"/>
      <c r="F173" s="54" t="s">
        <v>225</v>
      </c>
      <c r="G173" s="54"/>
      <c r="H173" s="56"/>
      <c r="I173" s="56" t="s">
        <v>18</v>
      </c>
      <c r="J173" s="56" t="s">
        <v>184</v>
      </c>
      <c r="K173" s="56"/>
      <c r="L173" s="59"/>
    </row>
    <row r="174" spans="1:13">
      <c r="A174" s="83"/>
      <c r="B174" s="54" t="str">
        <f t="shared" si="4"/>
        <v>/IEA15PL/CCA15D/Consignment/Consignee/ContactPerson</v>
      </c>
      <c r="C174" s="54" t="s">
        <v>408</v>
      </c>
      <c r="D174" s="54" t="str">
        <f t="shared" si="5"/>
        <v>phoneNumber</v>
      </c>
      <c r="E174" s="54"/>
      <c r="F174" s="54" t="s">
        <v>227</v>
      </c>
      <c r="G174" s="54"/>
      <c r="H174" s="56"/>
      <c r="I174" s="56" t="s">
        <v>18</v>
      </c>
      <c r="J174" s="56" t="s">
        <v>58</v>
      </c>
      <c r="K174" s="56"/>
      <c r="L174" s="59" t="s">
        <v>228</v>
      </c>
    </row>
    <row r="175" spans="1:13">
      <c r="A175" s="83"/>
      <c r="B175" s="54" t="str">
        <f t="shared" si="4"/>
        <v>/IEA15PL/CCA15D/Consignment/Consignee/ContactPerson</v>
      </c>
      <c r="C175" s="54" t="s">
        <v>409</v>
      </c>
      <c r="D175" s="54" t="str">
        <f t="shared" si="5"/>
        <v>eMailAddress</v>
      </c>
      <c r="E175" s="54"/>
      <c r="F175" s="54" t="s">
        <v>230</v>
      </c>
      <c r="G175" s="54"/>
      <c r="H175" s="56"/>
      <c r="I175" s="56" t="s">
        <v>23</v>
      </c>
      <c r="J175" s="56" t="s">
        <v>231</v>
      </c>
      <c r="K175" s="56"/>
      <c r="L175" s="59" t="s">
        <v>70</v>
      </c>
    </row>
    <row r="176" spans="1:13">
      <c r="A176" s="84" t="s">
        <v>15</v>
      </c>
      <c r="B176" s="55" t="str">
        <f t="shared" si="4"/>
        <v>/IEA15PL/CCA15D/Consignment</v>
      </c>
      <c r="C176" s="55" t="s">
        <v>410</v>
      </c>
      <c r="D176" s="55" t="str">
        <f t="shared" si="5"/>
        <v>AdditionalSupplyChainActor</v>
      </c>
      <c r="E176" s="55"/>
      <c r="F176" s="55" t="s">
        <v>411</v>
      </c>
      <c r="G176" s="55"/>
      <c r="H176" s="57" t="s">
        <v>282</v>
      </c>
      <c r="I176" s="57" t="s">
        <v>28</v>
      </c>
      <c r="J176" s="57"/>
      <c r="K176" s="57"/>
      <c r="L176" s="58" t="s">
        <v>3986</v>
      </c>
    </row>
    <row r="177" spans="1:12">
      <c r="A177" s="83"/>
      <c r="B177" s="54" t="str">
        <f t="shared" si="4"/>
        <v>/IEA15PL/CCA15D/Consignment/AdditionalSupplyChainActor</v>
      </c>
      <c r="C177" s="54" t="s">
        <v>412</v>
      </c>
      <c r="D177" s="54" t="str">
        <f t="shared" si="5"/>
        <v>sequenceNumber</v>
      </c>
      <c r="E177" s="54"/>
      <c r="F177" s="54" t="s">
        <v>129</v>
      </c>
      <c r="G177" s="54"/>
      <c r="H177" s="56"/>
      <c r="I177" s="56" t="s">
        <v>18</v>
      </c>
      <c r="J177" s="56" t="s">
        <v>130</v>
      </c>
      <c r="K177" s="56"/>
      <c r="L177" s="59" t="s">
        <v>131</v>
      </c>
    </row>
    <row r="178" spans="1:12">
      <c r="A178" s="83"/>
      <c r="B178" s="54" t="str">
        <f t="shared" si="4"/>
        <v>/IEA15PL/CCA15D/Consignment/AdditionalSupplyChainActor</v>
      </c>
      <c r="C178" s="54" t="s">
        <v>413</v>
      </c>
      <c r="D178" s="54" t="str">
        <f t="shared" si="5"/>
        <v>role</v>
      </c>
      <c r="E178" s="54"/>
      <c r="F178" s="54" t="s">
        <v>414</v>
      </c>
      <c r="G178" s="54"/>
      <c r="H178" s="56"/>
      <c r="I178" s="56" t="s">
        <v>18</v>
      </c>
      <c r="J178" s="56" t="s">
        <v>415</v>
      </c>
      <c r="K178" s="56" t="s">
        <v>416</v>
      </c>
      <c r="L178" s="59"/>
    </row>
    <row r="179" spans="1:12">
      <c r="A179" s="83"/>
      <c r="B179" s="54" t="str">
        <f t="shared" si="4"/>
        <v>/IEA15PL/CCA15D/Consignment/AdditionalSupplyChainActor</v>
      </c>
      <c r="C179" s="54" t="s">
        <v>417</v>
      </c>
      <c r="D179" s="54" t="str">
        <f t="shared" si="5"/>
        <v>identificationNumber</v>
      </c>
      <c r="E179" s="54"/>
      <c r="F179" s="54" t="s">
        <v>236</v>
      </c>
      <c r="G179" s="54"/>
      <c r="H179" s="56"/>
      <c r="I179" s="56" t="s">
        <v>18</v>
      </c>
      <c r="J179" s="56" t="s">
        <v>178</v>
      </c>
      <c r="K179" s="56"/>
      <c r="L179" s="59" t="s">
        <v>327</v>
      </c>
    </row>
    <row r="180" spans="1:12">
      <c r="A180" s="84" t="s">
        <v>15</v>
      </c>
      <c r="B180" s="55" t="str">
        <f t="shared" si="4"/>
        <v>/IEA15PL/CCA15D/Consignment/AdditionalSupplyChainActor</v>
      </c>
      <c r="C180" s="55" t="s">
        <v>418</v>
      </c>
      <c r="D180" s="55" t="str">
        <f t="shared" si="5"/>
        <v>SafetyAndSecurityIdentificationNumber</v>
      </c>
      <c r="E180" s="55"/>
      <c r="F180" s="55" t="s">
        <v>419</v>
      </c>
      <c r="G180" s="55"/>
      <c r="H180" s="57" t="s">
        <v>27</v>
      </c>
      <c r="I180" s="57" t="s">
        <v>28</v>
      </c>
      <c r="J180" s="57"/>
      <c r="K180" s="57"/>
      <c r="L180" s="58" t="s">
        <v>245</v>
      </c>
    </row>
    <row r="181" spans="1:12">
      <c r="A181" s="83"/>
      <c r="B181" s="54" t="str">
        <f t="shared" si="4"/>
        <v>/IEA15PL/CCA15D/Consignment/AdditionalSupplyChainActor/SafetyAndSecurityIdentificationNumber</v>
      </c>
      <c r="C181" s="54" t="s">
        <v>420</v>
      </c>
      <c r="D181" s="54" t="str">
        <f t="shared" si="5"/>
        <v>identificationNumber</v>
      </c>
      <c r="E181" s="54"/>
      <c r="F181" s="54" t="s">
        <v>247</v>
      </c>
      <c r="G181" s="54"/>
      <c r="H181" s="56"/>
      <c r="I181" s="56" t="s">
        <v>18</v>
      </c>
      <c r="J181" s="56" t="s">
        <v>178</v>
      </c>
      <c r="K181" s="56"/>
      <c r="L181" s="59" t="s">
        <v>421</v>
      </c>
    </row>
    <row r="182" spans="1:12">
      <c r="A182" s="83"/>
      <c r="B182" s="54" t="str">
        <f t="shared" si="4"/>
        <v>/IEA15PL/CCA15D/Consignment/AdditionalSupplyChainActor/SafetyAndSecurityIdentificationNumber</v>
      </c>
      <c r="C182" s="54" t="s">
        <v>422</v>
      </c>
      <c r="D182" s="54" t="str">
        <f t="shared" si="5"/>
        <v>country</v>
      </c>
      <c r="E182" s="54"/>
      <c r="F182" s="54" t="s">
        <v>250</v>
      </c>
      <c r="G182" s="54"/>
      <c r="H182" s="56"/>
      <c r="I182" s="56" t="s">
        <v>18</v>
      </c>
      <c r="J182" s="56" t="s">
        <v>116</v>
      </c>
      <c r="K182" s="56" t="s">
        <v>195</v>
      </c>
      <c r="L182" s="59"/>
    </row>
    <row r="183" spans="1:12">
      <c r="A183" s="84" t="s">
        <v>15</v>
      </c>
      <c r="B183" s="55" t="str">
        <f t="shared" si="4"/>
        <v>/IEA15PL/CCA15D/Consignment</v>
      </c>
      <c r="C183" s="55" t="s">
        <v>423</v>
      </c>
      <c r="D183" s="55" t="str">
        <f t="shared" si="5"/>
        <v>TransportEquipment</v>
      </c>
      <c r="E183" s="55"/>
      <c r="F183" s="55" t="s">
        <v>424</v>
      </c>
      <c r="G183" s="55"/>
      <c r="H183" s="57" t="s">
        <v>425</v>
      </c>
      <c r="I183" s="57" t="s">
        <v>28</v>
      </c>
      <c r="J183" s="57"/>
      <c r="K183" s="57"/>
      <c r="L183" s="58" t="s">
        <v>426</v>
      </c>
    </row>
    <row r="184" spans="1:12">
      <c r="A184" s="83"/>
      <c r="B184" s="54" t="str">
        <f t="shared" si="4"/>
        <v>/IEA15PL/CCA15D/Consignment/TransportEquipment</v>
      </c>
      <c r="C184" s="54" t="s">
        <v>427</v>
      </c>
      <c r="D184" s="54" t="str">
        <f t="shared" si="5"/>
        <v>sequenceNumber</v>
      </c>
      <c r="E184" s="54"/>
      <c r="F184" s="54" t="s">
        <v>129</v>
      </c>
      <c r="G184" s="54"/>
      <c r="H184" s="56"/>
      <c r="I184" s="56" t="s">
        <v>18</v>
      </c>
      <c r="J184" s="56" t="s">
        <v>130</v>
      </c>
      <c r="K184" s="56"/>
      <c r="L184" s="59" t="s">
        <v>131</v>
      </c>
    </row>
    <row r="185" spans="1:12">
      <c r="A185" s="83"/>
      <c r="B185" s="54" t="str">
        <f t="shared" si="4"/>
        <v>/IEA15PL/CCA15D/Consignment/TransportEquipment</v>
      </c>
      <c r="C185" s="54" t="s">
        <v>428</v>
      </c>
      <c r="D185" s="54" t="str">
        <f t="shared" si="5"/>
        <v>containerIdentificationNumber</v>
      </c>
      <c r="E185" s="54"/>
      <c r="F185" s="54" t="s">
        <v>1928</v>
      </c>
      <c r="G185" s="54"/>
      <c r="H185" s="56"/>
      <c r="I185" s="56" t="s">
        <v>28</v>
      </c>
      <c r="J185" s="56" t="s">
        <v>178</v>
      </c>
      <c r="K185" s="56"/>
      <c r="L185" s="59" t="s">
        <v>430</v>
      </c>
    </row>
    <row r="186" spans="1:12">
      <c r="A186" s="83"/>
      <c r="B186" s="54" t="str">
        <f t="shared" si="4"/>
        <v>/IEA15PL/CCA15D/Consignment/TransportEquipment</v>
      </c>
      <c r="C186" s="54" t="s">
        <v>431</v>
      </c>
      <c r="D186" s="54" t="str">
        <f t="shared" si="5"/>
        <v>containerSizeAndType</v>
      </c>
      <c r="E186" s="54"/>
      <c r="F186" s="54" t="s">
        <v>432</v>
      </c>
      <c r="G186" s="54"/>
      <c r="H186" s="56"/>
      <c r="I186" s="56" t="s">
        <v>28</v>
      </c>
      <c r="J186" s="56" t="s">
        <v>433</v>
      </c>
      <c r="K186" s="56" t="s">
        <v>434</v>
      </c>
      <c r="L186" s="59" t="s">
        <v>435</v>
      </c>
    </row>
    <row r="187" spans="1:12">
      <c r="A187" s="83"/>
      <c r="B187" s="54" t="str">
        <f t="shared" si="4"/>
        <v>/IEA15PL/CCA15D/Consignment/TransportEquipment</v>
      </c>
      <c r="C187" s="54" t="s">
        <v>436</v>
      </c>
      <c r="D187" s="54" t="str">
        <f t="shared" si="5"/>
        <v>containerPackedStatus</v>
      </c>
      <c r="E187" s="54"/>
      <c r="F187" s="54" t="s">
        <v>437</v>
      </c>
      <c r="G187" s="54"/>
      <c r="H187" s="56"/>
      <c r="I187" s="56" t="s">
        <v>28</v>
      </c>
      <c r="J187" s="56" t="s">
        <v>438</v>
      </c>
      <c r="K187" s="56" t="s">
        <v>439</v>
      </c>
      <c r="L187" s="59" t="s">
        <v>440</v>
      </c>
    </row>
    <row r="188" spans="1:12">
      <c r="A188" s="83"/>
      <c r="B188" s="54" t="str">
        <f t="shared" si="4"/>
        <v>/IEA15PL/CCA15D/Consignment/TransportEquipment</v>
      </c>
      <c r="C188" s="54" t="s">
        <v>441</v>
      </c>
      <c r="D188" s="54" t="str">
        <f t="shared" si="5"/>
        <v>containerSupplierType</v>
      </c>
      <c r="E188" s="54"/>
      <c r="F188" s="54" t="s">
        <v>442</v>
      </c>
      <c r="G188" s="54"/>
      <c r="H188" s="56"/>
      <c r="I188" s="56" t="s">
        <v>28</v>
      </c>
      <c r="J188" s="56" t="s">
        <v>438</v>
      </c>
      <c r="K188" s="56" t="s">
        <v>443</v>
      </c>
      <c r="L188" s="59" t="s">
        <v>444</v>
      </c>
    </row>
    <row r="189" spans="1:12">
      <c r="A189" s="83"/>
      <c r="B189" s="54" t="str">
        <f t="shared" si="4"/>
        <v>/IEA15PL/CCA15D/Consignment/TransportEquipment</v>
      </c>
      <c r="C189" s="54" t="s">
        <v>445</v>
      </c>
      <c r="D189" s="54" t="str">
        <f t="shared" si="5"/>
        <v>numberOfSeals</v>
      </c>
      <c r="E189" s="54"/>
      <c r="F189" s="54" t="s">
        <v>446</v>
      </c>
      <c r="G189" s="54"/>
      <c r="H189" s="56"/>
      <c r="I189" s="56" t="s">
        <v>18</v>
      </c>
      <c r="J189" s="56" t="s">
        <v>447</v>
      </c>
      <c r="K189" s="56"/>
      <c r="L189" s="59" t="s">
        <v>448</v>
      </c>
    </row>
    <row r="190" spans="1:12">
      <c r="A190" s="84" t="s">
        <v>15</v>
      </c>
      <c r="B190" s="55" t="str">
        <f t="shared" si="4"/>
        <v>/IEA15PL/CCA15D/Consignment/TransportEquipment</v>
      </c>
      <c r="C190" s="55" t="s">
        <v>449</v>
      </c>
      <c r="D190" s="55" t="str">
        <f t="shared" si="5"/>
        <v>Seal</v>
      </c>
      <c r="E190" s="55"/>
      <c r="F190" s="55" t="s">
        <v>450</v>
      </c>
      <c r="G190" s="55"/>
      <c r="H190" s="57" t="s">
        <v>282</v>
      </c>
      <c r="I190" s="57" t="s">
        <v>28</v>
      </c>
      <c r="J190" s="57"/>
      <c r="K190" s="57"/>
      <c r="L190" s="58" t="s">
        <v>451</v>
      </c>
    </row>
    <row r="191" spans="1:12">
      <c r="A191" s="83"/>
      <c r="B191" s="54" t="str">
        <f t="shared" si="4"/>
        <v>/IEA15PL/CCA15D/Consignment/TransportEquipment/Seal</v>
      </c>
      <c r="C191" s="54" t="s">
        <v>452</v>
      </c>
      <c r="D191" s="54" t="str">
        <f t="shared" si="5"/>
        <v>sequenceNumber</v>
      </c>
      <c r="E191" s="54"/>
      <c r="F191" s="54" t="s">
        <v>129</v>
      </c>
      <c r="G191" s="54"/>
      <c r="H191" s="56"/>
      <c r="I191" s="56" t="s">
        <v>18</v>
      </c>
      <c r="J191" s="56" t="s">
        <v>130</v>
      </c>
      <c r="K191" s="56"/>
      <c r="L191" s="59" t="s">
        <v>131</v>
      </c>
    </row>
    <row r="192" spans="1:12">
      <c r="A192" s="83"/>
      <c r="B192" s="54" t="str">
        <f t="shared" si="4"/>
        <v>/IEA15PL/CCA15D/Consignment/TransportEquipment/Seal</v>
      </c>
      <c r="C192" s="54" t="s">
        <v>453</v>
      </c>
      <c r="D192" s="54" t="str">
        <f t="shared" si="5"/>
        <v>identifier</v>
      </c>
      <c r="E192" s="54"/>
      <c r="F192" s="54" t="s">
        <v>454</v>
      </c>
      <c r="G192" s="54"/>
      <c r="H192" s="56"/>
      <c r="I192" s="56" t="s">
        <v>18</v>
      </c>
      <c r="J192" s="56" t="s">
        <v>455</v>
      </c>
      <c r="K192" s="56"/>
      <c r="L192" s="59" t="s">
        <v>456</v>
      </c>
    </row>
    <row r="193" spans="1:14">
      <c r="A193" s="84" t="s">
        <v>15</v>
      </c>
      <c r="B193" s="55" t="str">
        <f t="shared" si="4"/>
        <v>/IEA15PL/CCA15D/Consignment/TransportEquipment</v>
      </c>
      <c r="C193" s="55" t="s">
        <v>457</v>
      </c>
      <c r="D193" s="55" t="str">
        <f t="shared" si="5"/>
        <v>GoodsReference</v>
      </c>
      <c r="E193" s="55"/>
      <c r="F193" s="55" t="s">
        <v>2222</v>
      </c>
      <c r="G193" s="55"/>
      <c r="H193" s="57" t="s">
        <v>425</v>
      </c>
      <c r="I193" s="57" t="s">
        <v>28</v>
      </c>
      <c r="J193" s="57"/>
      <c r="K193" s="57"/>
      <c r="L193" s="58" t="s">
        <v>3987</v>
      </c>
    </row>
    <row r="194" spans="1:14">
      <c r="A194" s="83"/>
      <c r="B194" s="54" t="str">
        <f t="shared" si="4"/>
        <v>/IEA15PL/CCA15D/Consignment/TransportEquipment/GoodsReference</v>
      </c>
      <c r="C194" s="54" t="s">
        <v>459</v>
      </c>
      <c r="D194" s="54" t="str">
        <f t="shared" si="5"/>
        <v>sequenceNumber</v>
      </c>
      <c r="E194" s="54"/>
      <c r="F194" s="54" t="s">
        <v>129</v>
      </c>
      <c r="G194" s="54"/>
      <c r="H194" s="56"/>
      <c r="I194" s="56" t="s">
        <v>18</v>
      </c>
      <c r="J194" s="56" t="s">
        <v>130</v>
      </c>
      <c r="K194" s="56"/>
      <c r="L194" s="59" t="s">
        <v>131</v>
      </c>
    </row>
    <row r="195" spans="1:14">
      <c r="A195" s="83"/>
      <c r="B195" s="54" t="str">
        <f t="shared" ref="B195:B258" si="6">MID(C195,1,FIND("#",SUBSTITUTE(C195,"/","#",LEN(C195)-LEN(SUBSTITUTE(C195,"/",""))),1)-1)</f>
        <v>/IEA15PL/CCA15D/Consignment/TransportEquipment/GoodsReference</v>
      </c>
      <c r="C195" s="54" t="s">
        <v>460</v>
      </c>
      <c r="D195" s="54" t="str">
        <f t="shared" ref="D195:D258" si="7">RIGHT(C195,LEN(C195)-FIND("#",SUBSTITUTE(C195,"/","#",LEN(C195)-LEN(SUBSTITUTE(C195,"/",""))),1))</f>
        <v>declarationGoodsItemNumber</v>
      </c>
      <c r="E195" s="54"/>
      <c r="F195" s="54" t="s">
        <v>461</v>
      </c>
      <c r="G195" s="54"/>
      <c r="H195" s="56"/>
      <c r="I195" s="56" t="s">
        <v>18</v>
      </c>
      <c r="J195" s="56" t="s">
        <v>130</v>
      </c>
      <c r="K195" s="56"/>
      <c r="L195" s="59" t="s">
        <v>462</v>
      </c>
    </row>
    <row r="196" spans="1:14">
      <c r="A196" s="84" t="s">
        <v>15</v>
      </c>
      <c r="B196" s="55" t="str">
        <f t="shared" si="6"/>
        <v>/IEA15PL/CCA15D/Consignment</v>
      </c>
      <c r="C196" s="55" t="s">
        <v>463</v>
      </c>
      <c r="D196" s="55" t="str">
        <f t="shared" si="7"/>
        <v>LocationOfGoods</v>
      </c>
      <c r="E196" s="55"/>
      <c r="F196" s="55" t="s">
        <v>464</v>
      </c>
      <c r="G196" s="55"/>
      <c r="H196" s="57" t="s">
        <v>27</v>
      </c>
      <c r="I196" s="57" t="s">
        <v>28</v>
      </c>
      <c r="J196" s="57"/>
      <c r="K196" s="57"/>
      <c r="L196" s="58" t="s">
        <v>465</v>
      </c>
    </row>
    <row r="197" spans="1:14">
      <c r="A197" s="83"/>
      <c r="B197" s="54" t="str">
        <f t="shared" si="6"/>
        <v>/IEA15PL/CCA15D/Consignment/LocationOfGoods</v>
      </c>
      <c r="C197" s="54" t="s">
        <v>466</v>
      </c>
      <c r="D197" s="54" t="str">
        <f t="shared" si="7"/>
        <v>typeOfLocation</v>
      </c>
      <c r="E197" s="54"/>
      <c r="F197" s="54" t="s">
        <v>467</v>
      </c>
      <c r="G197" s="54"/>
      <c r="H197" s="56"/>
      <c r="I197" s="56" t="s">
        <v>18</v>
      </c>
      <c r="J197" s="56" t="s">
        <v>93</v>
      </c>
      <c r="K197" s="56" t="s">
        <v>468</v>
      </c>
      <c r="L197" s="59"/>
    </row>
    <row r="198" spans="1:14">
      <c r="A198" s="83"/>
      <c r="B198" s="54" t="str">
        <f t="shared" si="6"/>
        <v>/IEA15PL/CCA15D/Consignment/LocationOfGoods</v>
      </c>
      <c r="C198" s="54" t="s">
        <v>469</v>
      </c>
      <c r="D198" s="54" t="str">
        <f t="shared" si="7"/>
        <v>qualifierOfIdentification</v>
      </c>
      <c r="E198" s="54"/>
      <c r="F198" s="54" t="s">
        <v>470</v>
      </c>
      <c r="G198" s="54"/>
      <c r="H198" s="56"/>
      <c r="I198" s="56" t="s">
        <v>18</v>
      </c>
      <c r="J198" s="56" t="s">
        <v>93</v>
      </c>
      <c r="K198" s="56" t="s">
        <v>471</v>
      </c>
      <c r="L198" s="59" t="s">
        <v>472</v>
      </c>
    </row>
    <row r="199" spans="1:14">
      <c r="A199" s="83"/>
      <c r="B199" s="54" t="str">
        <f t="shared" si="6"/>
        <v>/IEA15PL/CCA15D/Consignment/LocationOfGoods</v>
      </c>
      <c r="C199" s="54" t="s">
        <v>473</v>
      </c>
      <c r="D199" s="54" t="str">
        <f t="shared" si="7"/>
        <v>authorisationNumber</v>
      </c>
      <c r="E199" s="54"/>
      <c r="F199" s="54" t="s">
        <v>474</v>
      </c>
      <c r="G199" s="54"/>
      <c r="H199" s="56"/>
      <c r="I199" s="56" t="s">
        <v>28</v>
      </c>
      <c r="J199" s="56" t="s">
        <v>58</v>
      </c>
      <c r="K199" s="56"/>
      <c r="L199" s="59" t="s">
        <v>475</v>
      </c>
    </row>
    <row r="200" spans="1:14">
      <c r="A200" s="83"/>
      <c r="B200" s="54" t="str">
        <f t="shared" si="6"/>
        <v>/IEA15PL/CCA15D/Consignment/LocationOfGoods</v>
      </c>
      <c r="C200" s="54" t="s">
        <v>476</v>
      </c>
      <c r="D200" s="54" t="str">
        <f t="shared" si="7"/>
        <v>additionalIdentifier</v>
      </c>
      <c r="E200" s="54"/>
      <c r="F200" s="54" t="s">
        <v>477</v>
      </c>
      <c r="G200" s="54"/>
      <c r="H200" s="56"/>
      <c r="I200" s="56" t="s">
        <v>28</v>
      </c>
      <c r="J200" s="56" t="s">
        <v>24</v>
      </c>
      <c r="K200" s="56"/>
      <c r="L200" s="59" t="s">
        <v>478</v>
      </c>
    </row>
    <row r="201" spans="1:14">
      <c r="A201" s="83"/>
      <c r="B201" s="54" t="str">
        <f t="shared" si="6"/>
        <v>/IEA15PL/CCA15D/Consignment/LocationOfGoods</v>
      </c>
      <c r="C201" s="54" t="s">
        <v>479</v>
      </c>
      <c r="D201" s="54" t="str">
        <f t="shared" si="7"/>
        <v>UNLocode</v>
      </c>
      <c r="E201" s="54"/>
      <c r="F201" s="54" t="s">
        <v>480</v>
      </c>
      <c r="G201" s="54"/>
      <c r="H201" s="56"/>
      <c r="I201" s="56" t="s">
        <v>28</v>
      </c>
      <c r="J201" s="56" t="s">
        <v>178</v>
      </c>
      <c r="K201" s="56" t="s">
        <v>481</v>
      </c>
      <c r="L201" s="59" t="s">
        <v>475</v>
      </c>
    </row>
    <row r="202" spans="1:14">
      <c r="A202" s="84" t="s">
        <v>15</v>
      </c>
      <c r="B202" s="55" t="str">
        <f t="shared" si="6"/>
        <v>/IEA15PL/CCA15D/Consignment/LocationOfGoods</v>
      </c>
      <c r="C202" s="55" t="s">
        <v>482</v>
      </c>
      <c r="D202" s="55" t="str">
        <f t="shared" si="7"/>
        <v>CustomsOffice</v>
      </c>
      <c r="E202" s="55"/>
      <c r="F202" s="55" t="s">
        <v>483</v>
      </c>
      <c r="G202" s="55"/>
      <c r="H202" s="57" t="s">
        <v>27</v>
      </c>
      <c r="I202" s="57" t="s">
        <v>28</v>
      </c>
      <c r="J202" s="57"/>
      <c r="K202" s="57"/>
      <c r="L202" s="58" t="s">
        <v>475</v>
      </c>
    </row>
    <row r="203" spans="1:14">
      <c r="A203" s="83"/>
      <c r="B203" s="54" t="str">
        <f t="shared" si="6"/>
        <v>/IEA15PL/CCA15D/Consignment/LocationOfGoods/CustomsOffice</v>
      </c>
      <c r="C203" s="54" t="s">
        <v>484</v>
      </c>
      <c r="D203" s="54" t="str">
        <f t="shared" si="7"/>
        <v>referenceNumber</v>
      </c>
      <c r="E203" s="54"/>
      <c r="F203" s="54" t="s">
        <v>485</v>
      </c>
      <c r="G203" s="54"/>
      <c r="H203" s="56"/>
      <c r="I203" s="56" t="s">
        <v>18</v>
      </c>
      <c r="J203" s="56" t="s">
        <v>142</v>
      </c>
      <c r="K203" s="56" t="s">
        <v>486</v>
      </c>
      <c r="L203" s="59"/>
    </row>
    <row r="204" spans="1:14">
      <c r="A204" s="84" t="s">
        <v>15</v>
      </c>
      <c r="B204" s="55" t="str">
        <f t="shared" si="6"/>
        <v>/IEA15PL/CCA15D/Consignment/LocationOfGoods</v>
      </c>
      <c r="C204" s="55" t="s">
        <v>487</v>
      </c>
      <c r="D204" s="55" t="str">
        <f t="shared" si="7"/>
        <v>GNSS</v>
      </c>
      <c r="E204" s="55"/>
      <c r="F204" s="55" t="s">
        <v>488</v>
      </c>
      <c r="G204" s="55"/>
      <c r="H204" s="57" t="s">
        <v>27</v>
      </c>
      <c r="I204" s="57" t="s">
        <v>28</v>
      </c>
      <c r="J204" s="57"/>
      <c r="K204" s="57"/>
      <c r="L204" s="58" t="s">
        <v>475</v>
      </c>
    </row>
    <row r="205" spans="1:14">
      <c r="A205" s="83"/>
      <c r="B205" s="54" t="str">
        <f t="shared" si="6"/>
        <v>/IEA15PL/CCA15D/Consignment/LocationOfGoods/GNSS</v>
      </c>
      <c r="C205" s="54" t="s">
        <v>489</v>
      </c>
      <c r="D205" s="54" t="str">
        <f t="shared" si="7"/>
        <v>latitude</v>
      </c>
      <c r="E205" s="54"/>
      <c r="F205" s="54" t="s">
        <v>490</v>
      </c>
      <c r="G205" s="54"/>
      <c r="H205" s="56"/>
      <c r="I205" s="56" t="s">
        <v>18</v>
      </c>
      <c r="J205" s="56" t="s">
        <v>178</v>
      </c>
      <c r="K205" s="56"/>
      <c r="L205" s="59" t="s">
        <v>491</v>
      </c>
    </row>
    <row r="206" spans="1:14">
      <c r="A206" s="83"/>
      <c r="B206" s="54" t="str">
        <f t="shared" si="6"/>
        <v>/IEA15PL/CCA15D/Consignment/LocationOfGoods/GNSS</v>
      </c>
      <c r="C206" s="54" t="s">
        <v>492</v>
      </c>
      <c r="D206" s="54" t="str">
        <f t="shared" si="7"/>
        <v>longitude</v>
      </c>
      <c r="E206" s="54"/>
      <c r="F206" s="54" t="s">
        <v>493</v>
      </c>
      <c r="G206" s="54"/>
      <c r="H206" s="56"/>
      <c r="I206" s="56" t="s">
        <v>18</v>
      </c>
      <c r="J206" s="56" t="s">
        <v>178</v>
      </c>
      <c r="K206" s="56"/>
      <c r="L206" s="59" t="s">
        <v>491</v>
      </c>
    </row>
    <row r="207" spans="1:14">
      <c r="A207" s="84" t="s">
        <v>15</v>
      </c>
      <c r="B207" s="55" t="str">
        <f t="shared" si="6"/>
        <v>/IEA15PL/CCA15D/Consignment/LocationOfGoods</v>
      </c>
      <c r="C207" s="55" t="s">
        <v>494</v>
      </c>
      <c r="D207" s="55" t="str">
        <f t="shared" si="7"/>
        <v>EconomicOperator</v>
      </c>
      <c r="E207" s="55"/>
      <c r="F207" s="55" t="s">
        <v>495</v>
      </c>
      <c r="G207" s="55"/>
      <c r="H207" s="57" t="s">
        <v>27</v>
      </c>
      <c r="I207" s="57" t="s">
        <v>28</v>
      </c>
      <c r="J207" s="57"/>
      <c r="K207" s="57"/>
      <c r="L207" s="58" t="s">
        <v>475</v>
      </c>
    </row>
    <row r="208" spans="1:14">
      <c r="A208" s="83"/>
      <c r="B208" s="54" t="str">
        <f t="shared" si="6"/>
        <v>/IEA15PL/CCA15D/Consignment/LocationOfGoods/EconomicOperator</v>
      </c>
      <c r="C208" s="54" t="s">
        <v>496</v>
      </c>
      <c r="D208" s="54" t="str">
        <f t="shared" si="7"/>
        <v>identificationNumber</v>
      </c>
      <c r="E208" s="54"/>
      <c r="F208" s="54" t="s">
        <v>236</v>
      </c>
      <c r="G208" s="54"/>
      <c r="H208" s="56"/>
      <c r="I208" s="56" t="s">
        <v>18</v>
      </c>
      <c r="J208" s="56" t="s">
        <v>178</v>
      </c>
      <c r="K208" s="56"/>
      <c r="L208" s="59" t="s">
        <v>355</v>
      </c>
      <c r="M208" s="7" t="s">
        <v>497</v>
      </c>
      <c r="N208" s="7"/>
    </row>
    <row r="209" spans="1:12">
      <c r="A209" s="84" t="s">
        <v>15</v>
      </c>
      <c r="B209" s="55" t="str">
        <f t="shared" si="6"/>
        <v>/IEA15PL/CCA15D/Consignment/LocationOfGoods</v>
      </c>
      <c r="C209" s="55" t="s">
        <v>498</v>
      </c>
      <c r="D209" s="55" t="str">
        <f t="shared" si="7"/>
        <v>Address</v>
      </c>
      <c r="E209" s="55"/>
      <c r="F209" s="55" t="s">
        <v>499</v>
      </c>
      <c r="G209" s="55"/>
      <c r="H209" s="57" t="s">
        <v>27</v>
      </c>
      <c r="I209" s="57" t="s">
        <v>28</v>
      </c>
      <c r="J209" s="57"/>
      <c r="K209" s="57"/>
      <c r="L209" s="58" t="s">
        <v>475</v>
      </c>
    </row>
    <row r="210" spans="1:12">
      <c r="A210" s="83"/>
      <c r="B210" s="54" t="str">
        <f t="shared" si="6"/>
        <v>/IEA15PL/CCA15D/Consignment/LocationOfGoods/Address</v>
      </c>
      <c r="C210" s="54" t="s">
        <v>500</v>
      </c>
      <c r="D210" s="54" t="str">
        <f t="shared" si="7"/>
        <v>streetAndNumber</v>
      </c>
      <c r="E210" s="54"/>
      <c r="F210" s="54" t="s">
        <v>199</v>
      </c>
      <c r="G210" s="54"/>
      <c r="H210" s="56"/>
      <c r="I210" s="56" t="s">
        <v>18</v>
      </c>
      <c r="J210" s="56" t="s">
        <v>184</v>
      </c>
      <c r="K210" s="56"/>
      <c r="L210" s="59"/>
    </row>
    <row r="211" spans="1:12">
      <c r="A211" s="83"/>
      <c r="B211" s="54" t="str">
        <f t="shared" si="6"/>
        <v>/IEA15PL/CCA15D/Consignment/LocationOfGoods/Address</v>
      </c>
      <c r="C211" s="54" t="s">
        <v>501</v>
      </c>
      <c r="D211" s="54" t="str">
        <f t="shared" si="7"/>
        <v>postcode</v>
      </c>
      <c r="E211" s="54"/>
      <c r="F211" s="54" t="s">
        <v>211</v>
      </c>
      <c r="G211" s="54"/>
      <c r="H211" s="56"/>
      <c r="I211" s="56" t="s">
        <v>28</v>
      </c>
      <c r="J211" s="56" t="s">
        <v>178</v>
      </c>
      <c r="K211" s="56"/>
      <c r="L211" s="59" t="s">
        <v>212</v>
      </c>
    </row>
    <row r="212" spans="1:12">
      <c r="A212" s="83"/>
      <c r="B212" s="54" t="str">
        <f t="shared" si="6"/>
        <v>/IEA15PL/CCA15D/Consignment/LocationOfGoods/Address</v>
      </c>
      <c r="C212" s="54" t="s">
        <v>502</v>
      </c>
      <c r="D212" s="54" t="str">
        <f t="shared" si="7"/>
        <v>city</v>
      </c>
      <c r="E212" s="54"/>
      <c r="F212" s="54" t="s">
        <v>215</v>
      </c>
      <c r="G212" s="54"/>
      <c r="H212" s="56"/>
      <c r="I212" s="56" t="s">
        <v>18</v>
      </c>
      <c r="J212" s="56" t="s">
        <v>58</v>
      </c>
      <c r="K212" s="56"/>
      <c r="L212" s="59"/>
    </row>
    <row r="213" spans="1:12">
      <c r="A213" s="83"/>
      <c r="B213" s="54" t="str">
        <f t="shared" si="6"/>
        <v>/IEA15PL/CCA15D/Consignment/LocationOfGoods/Address</v>
      </c>
      <c r="C213" s="54" t="s">
        <v>503</v>
      </c>
      <c r="D213" s="54" t="str">
        <f t="shared" si="7"/>
        <v>country</v>
      </c>
      <c r="E213" s="54"/>
      <c r="F213" s="54" t="s">
        <v>194</v>
      </c>
      <c r="G213" s="54"/>
      <c r="H213" s="56"/>
      <c r="I213" s="56" t="s">
        <v>18</v>
      </c>
      <c r="J213" s="56" t="s">
        <v>116</v>
      </c>
      <c r="K213" s="56" t="s">
        <v>504</v>
      </c>
      <c r="L213" s="59"/>
    </row>
    <row r="214" spans="1:12">
      <c r="A214" s="84" t="s">
        <v>15</v>
      </c>
      <c r="B214" s="55" t="str">
        <f t="shared" si="6"/>
        <v>/IEA15PL/CCA15D/Consignment/LocationOfGoods</v>
      </c>
      <c r="C214" s="55" t="s">
        <v>505</v>
      </c>
      <c r="D214" s="55" t="str">
        <f t="shared" si="7"/>
        <v>PostcodeAddress</v>
      </c>
      <c r="E214" s="55"/>
      <c r="F214" s="55" t="s">
        <v>506</v>
      </c>
      <c r="G214" s="55"/>
      <c r="H214" s="57" t="s">
        <v>27</v>
      </c>
      <c r="I214" s="57" t="s">
        <v>28</v>
      </c>
      <c r="J214" s="57"/>
      <c r="K214" s="57"/>
      <c r="L214" s="58" t="s">
        <v>475</v>
      </c>
    </row>
    <row r="215" spans="1:12">
      <c r="A215" s="83"/>
      <c r="B215" s="54" t="str">
        <f t="shared" si="6"/>
        <v>/IEA15PL/CCA15D/Consignment/LocationOfGoods/PostcodeAddress</v>
      </c>
      <c r="C215" s="54" t="s">
        <v>507</v>
      </c>
      <c r="D215" s="54" t="str">
        <f t="shared" si="7"/>
        <v>houseNumber</v>
      </c>
      <c r="E215" s="54"/>
      <c r="F215" s="54" t="s">
        <v>508</v>
      </c>
      <c r="G215" s="54"/>
      <c r="H215" s="56"/>
      <c r="I215" s="56" t="s">
        <v>28</v>
      </c>
      <c r="J215" s="56" t="s">
        <v>178</v>
      </c>
      <c r="K215" s="56"/>
      <c r="L215" s="59" t="s">
        <v>509</v>
      </c>
    </row>
    <row r="216" spans="1:12">
      <c r="A216" s="83"/>
      <c r="B216" s="54" t="str">
        <f t="shared" si="6"/>
        <v>/IEA15PL/CCA15D/Consignment/LocationOfGoods/PostcodeAddress</v>
      </c>
      <c r="C216" s="54" t="s">
        <v>510</v>
      </c>
      <c r="D216" s="54" t="str">
        <f t="shared" si="7"/>
        <v>postcode</v>
      </c>
      <c r="E216" s="54"/>
      <c r="F216" s="54" t="s">
        <v>211</v>
      </c>
      <c r="G216" s="54"/>
      <c r="H216" s="56"/>
      <c r="I216" s="56" t="s">
        <v>18</v>
      </c>
      <c r="J216" s="56" t="s">
        <v>178</v>
      </c>
      <c r="K216" s="56"/>
      <c r="L216" s="59"/>
    </row>
    <row r="217" spans="1:12">
      <c r="A217" s="83"/>
      <c r="B217" s="54" t="str">
        <f t="shared" si="6"/>
        <v>/IEA15PL/CCA15D/Consignment/LocationOfGoods/PostcodeAddress</v>
      </c>
      <c r="C217" s="54" t="s">
        <v>511</v>
      </c>
      <c r="D217" s="54" t="str">
        <f t="shared" si="7"/>
        <v>country</v>
      </c>
      <c r="E217" s="54"/>
      <c r="F217" s="54" t="s">
        <v>194</v>
      </c>
      <c r="G217" s="54"/>
      <c r="H217" s="56"/>
      <c r="I217" s="56" t="s">
        <v>18</v>
      </c>
      <c r="J217" s="56" t="s">
        <v>116</v>
      </c>
      <c r="K217" s="56" t="s">
        <v>512</v>
      </c>
      <c r="L217" s="59"/>
    </row>
    <row r="218" spans="1:12">
      <c r="A218" s="84" t="s">
        <v>15</v>
      </c>
      <c r="B218" s="55" t="str">
        <f t="shared" si="6"/>
        <v>/IEA15PL/CCA15D/Consignment/LocationOfGoods</v>
      </c>
      <c r="C218" s="55" t="s">
        <v>513</v>
      </c>
      <c r="D218" s="55" t="str">
        <f t="shared" si="7"/>
        <v>ContactPerson</v>
      </c>
      <c r="E218" s="55"/>
      <c r="F218" s="55" t="s">
        <v>514</v>
      </c>
      <c r="G218" s="55"/>
      <c r="H218" s="57" t="s">
        <v>27</v>
      </c>
      <c r="I218" s="57" t="s">
        <v>28</v>
      </c>
      <c r="J218" s="57"/>
      <c r="K218" s="57"/>
      <c r="L218" s="58" t="s">
        <v>515</v>
      </c>
    </row>
    <row r="219" spans="1:12">
      <c r="A219" s="83"/>
      <c r="B219" s="54" t="str">
        <f t="shared" si="6"/>
        <v>/IEA15PL/CCA15D/Consignment/LocationOfGoods/ContactPerson</v>
      </c>
      <c r="C219" s="54" t="s">
        <v>516</v>
      </c>
      <c r="D219" s="54" t="str">
        <f t="shared" si="7"/>
        <v>name</v>
      </c>
      <c r="E219" s="54"/>
      <c r="F219" s="54" t="s">
        <v>225</v>
      </c>
      <c r="G219" s="54"/>
      <c r="H219" s="56"/>
      <c r="I219" s="56" t="s">
        <v>18</v>
      </c>
      <c r="J219" s="56" t="s">
        <v>184</v>
      </c>
      <c r="K219" s="56"/>
      <c r="L219" s="59"/>
    </row>
    <row r="220" spans="1:12">
      <c r="A220" s="83"/>
      <c r="B220" s="54" t="str">
        <f t="shared" si="6"/>
        <v>/IEA15PL/CCA15D/Consignment/LocationOfGoods/ContactPerson</v>
      </c>
      <c r="C220" s="54" t="s">
        <v>517</v>
      </c>
      <c r="D220" s="54" t="str">
        <f t="shared" si="7"/>
        <v>phoneNumber</v>
      </c>
      <c r="E220" s="54"/>
      <c r="F220" s="54" t="s">
        <v>227</v>
      </c>
      <c r="G220" s="54"/>
      <c r="H220" s="56"/>
      <c r="I220" s="56" t="s">
        <v>18</v>
      </c>
      <c r="J220" s="56" t="s">
        <v>58</v>
      </c>
      <c r="K220" s="56"/>
      <c r="L220" s="59"/>
    </row>
    <row r="221" spans="1:12">
      <c r="A221" s="83"/>
      <c r="B221" s="54" t="str">
        <f t="shared" si="6"/>
        <v>/IEA15PL/CCA15D/Consignment/LocationOfGoods/ContactPerson</v>
      </c>
      <c r="C221" s="54" t="s">
        <v>518</v>
      </c>
      <c r="D221" s="54" t="str">
        <f t="shared" si="7"/>
        <v>eMailAddress</v>
      </c>
      <c r="E221" s="54"/>
      <c r="F221" s="54" t="s">
        <v>230</v>
      </c>
      <c r="G221" s="54"/>
      <c r="H221" s="56"/>
      <c r="I221" s="56" t="s">
        <v>23</v>
      </c>
      <c r="J221" s="56" t="s">
        <v>231</v>
      </c>
      <c r="K221" s="56"/>
      <c r="L221" s="59" t="s">
        <v>70</v>
      </c>
    </row>
    <row r="222" spans="1:12">
      <c r="A222" s="84" t="s">
        <v>15</v>
      </c>
      <c r="B222" s="55" t="str">
        <f t="shared" si="6"/>
        <v>/IEA15PL/CCA15D/Consignment</v>
      </c>
      <c r="C222" s="55" t="s">
        <v>519</v>
      </c>
      <c r="D222" s="55" t="str">
        <f t="shared" si="7"/>
        <v>DepartureTransportMeans</v>
      </c>
      <c r="E222" s="55"/>
      <c r="F222" s="55" t="s">
        <v>520</v>
      </c>
      <c r="G222" s="55"/>
      <c r="H222" s="57" t="s">
        <v>521</v>
      </c>
      <c r="I222" s="57" t="s">
        <v>28</v>
      </c>
      <c r="J222" s="57"/>
      <c r="K222" s="57"/>
      <c r="L222" s="58" t="s">
        <v>522</v>
      </c>
    </row>
    <row r="223" spans="1:12">
      <c r="A223" s="83"/>
      <c r="B223" s="54" t="str">
        <f t="shared" si="6"/>
        <v>/IEA15PL/CCA15D/Consignment/DepartureTransportMeans</v>
      </c>
      <c r="C223" s="54" t="s">
        <v>523</v>
      </c>
      <c r="D223" s="54" t="str">
        <f t="shared" si="7"/>
        <v>sequenceNumber</v>
      </c>
      <c r="E223" s="54"/>
      <c r="F223" s="54" t="s">
        <v>129</v>
      </c>
      <c r="G223" s="54"/>
      <c r="H223" s="56"/>
      <c r="I223" s="56" t="s">
        <v>18</v>
      </c>
      <c r="J223" s="56" t="s">
        <v>130</v>
      </c>
      <c r="K223" s="56"/>
      <c r="L223" s="59" t="s">
        <v>131</v>
      </c>
    </row>
    <row r="224" spans="1:12">
      <c r="A224" s="83"/>
      <c r="B224" s="54" t="str">
        <f t="shared" si="6"/>
        <v>/IEA15PL/CCA15D/Consignment/DepartureTransportMeans</v>
      </c>
      <c r="C224" s="54" t="s">
        <v>524</v>
      </c>
      <c r="D224" s="54" t="str">
        <f t="shared" si="7"/>
        <v>typeOfIdentification</v>
      </c>
      <c r="E224" s="54"/>
      <c r="F224" s="54" t="s">
        <v>525</v>
      </c>
      <c r="G224" s="54"/>
      <c r="H224" s="56"/>
      <c r="I224" s="56" t="s">
        <v>23</v>
      </c>
      <c r="J224" s="56" t="s">
        <v>526</v>
      </c>
      <c r="K224" s="56" t="s">
        <v>527</v>
      </c>
      <c r="L224" s="59" t="s">
        <v>528</v>
      </c>
    </row>
    <row r="225" spans="1:13">
      <c r="A225" s="83"/>
      <c r="B225" s="54" t="str">
        <f t="shared" si="6"/>
        <v>/IEA15PL/CCA15D/Consignment/DepartureTransportMeans</v>
      </c>
      <c r="C225" s="54" t="s">
        <v>529</v>
      </c>
      <c r="D225" s="54" t="str">
        <f t="shared" si="7"/>
        <v>identificationNumber</v>
      </c>
      <c r="E225" s="54"/>
      <c r="F225" s="54" t="s">
        <v>530</v>
      </c>
      <c r="G225" s="54"/>
      <c r="H225" s="56"/>
      <c r="I225" s="56" t="s">
        <v>23</v>
      </c>
      <c r="J225" s="56" t="s">
        <v>58</v>
      </c>
      <c r="K225" s="56"/>
      <c r="L225" s="59" t="s">
        <v>531</v>
      </c>
    </row>
    <row r="226" spans="1:13">
      <c r="A226" s="83"/>
      <c r="B226" s="54" t="str">
        <f t="shared" si="6"/>
        <v>/IEA15PL/CCA15D/Consignment/DepartureTransportMeans</v>
      </c>
      <c r="C226" s="54" t="s">
        <v>532</v>
      </c>
      <c r="D226" s="54" t="str">
        <f t="shared" si="7"/>
        <v>nationality</v>
      </c>
      <c r="E226" s="54"/>
      <c r="F226" s="54" t="s">
        <v>533</v>
      </c>
      <c r="G226" s="54"/>
      <c r="H226" s="56"/>
      <c r="I226" s="56" t="s">
        <v>23</v>
      </c>
      <c r="J226" s="56" t="s">
        <v>116</v>
      </c>
      <c r="K226" s="56" t="s">
        <v>534</v>
      </c>
      <c r="L226" s="59"/>
    </row>
    <row r="227" spans="1:13">
      <c r="A227" s="84" t="s">
        <v>15</v>
      </c>
      <c r="B227" s="55" t="str">
        <f t="shared" si="6"/>
        <v>/IEA15PL/CCA15D/Consignment</v>
      </c>
      <c r="C227" s="55" t="s">
        <v>535</v>
      </c>
      <c r="D227" s="55" t="str">
        <f t="shared" si="7"/>
        <v>CountryOfRoutingOfConsignment</v>
      </c>
      <c r="E227" s="55"/>
      <c r="F227" s="55" t="s">
        <v>536</v>
      </c>
      <c r="G227" s="55"/>
      <c r="H227" s="57" t="s">
        <v>282</v>
      </c>
      <c r="I227" s="57" t="s">
        <v>28</v>
      </c>
      <c r="J227" s="57"/>
      <c r="K227" s="57"/>
      <c r="L227" s="58" t="s">
        <v>537</v>
      </c>
      <c r="M227" s="11" t="s">
        <v>538</v>
      </c>
    </row>
    <row r="228" spans="1:13">
      <c r="A228" s="83"/>
      <c r="B228" s="54" t="str">
        <f t="shared" si="6"/>
        <v>/IEA15PL/CCA15D/Consignment/CountryOfRoutingOfConsignment</v>
      </c>
      <c r="C228" s="54" t="s">
        <v>539</v>
      </c>
      <c r="D228" s="54" t="str">
        <f t="shared" si="7"/>
        <v>sequenceNumber</v>
      </c>
      <c r="E228" s="54"/>
      <c r="F228" s="54" t="s">
        <v>129</v>
      </c>
      <c r="G228" s="54"/>
      <c r="H228" s="56"/>
      <c r="I228" s="56" t="s">
        <v>18</v>
      </c>
      <c r="J228" s="56" t="s">
        <v>130</v>
      </c>
      <c r="K228" s="56"/>
      <c r="L228" s="59" t="s">
        <v>131</v>
      </c>
    </row>
    <row r="229" spans="1:13">
      <c r="A229" s="83"/>
      <c r="B229" s="54" t="str">
        <f t="shared" si="6"/>
        <v>/IEA15PL/CCA15D/Consignment/CountryOfRoutingOfConsignment</v>
      </c>
      <c r="C229" s="54" t="s">
        <v>540</v>
      </c>
      <c r="D229" s="54" t="str">
        <f t="shared" si="7"/>
        <v>country</v>
      </c>
      <c r="E229" s="54"/>
      <c r="F229" s="54" t="s">
        <v>250</v>
      </c>
      <c r="G229" s="54"/>
      <c r="H229" s="56"/>
      <c r="I229" s="56" t="s">
        <v>18</v>
      </c>
      <c r="J229" s="56" t="s">
        <v>116</v>
      </c>
      <c r="K229" s="56" t="s">
        <v>260</v>
      </c>
      <c r="L229" s="141" t="s">
        <v>541</v>
      </c>
    </row>
    <row r="230" spans="1:13">
      <c r="A230" s="84" t="s">
        <v>15</v>
      </c>
      <c r="B230" s="55" t="str">
        <f t="shared" si="6"/>
        <v>/IEA15PL/CCA15D/Consignment</v>
      </c>
      <c r="C230" s="55" t="s">
        <v>542</v>
      </c>
      <c r="D230" s="55" t="str">
        <f t="shared" si="7"/>
        <v>ActiveBorderTransportMeans</v>
      </c>
      <c r="E230" s="55"/>
      <c r="F230" s="55" t="s">
        <v>543</v>
      </c>
      <c r="G230" s="55"/>
      <c r="H230" s="57" t="s">
        <v>126</v>
      </c>
      <c r="I230" s="57" t="s">
        <v>28</v>
      </c>
      <c r="J230" s="57"/>
      <c r="K230" s="57"/>
      <c r="L230" s="58" t="s">
        <v>544</v>
      </c>
      <c r="M230" s="11" t="s">
        <v>545</v>
      </c>
    </row>
    <row r="231" spans="1:13">
      <c r="A231" s="83"/>
      <c r="B231" s="54" t="str">
        <f t="shared" si="6"/>
        <v>/IEA15PL/CCA15D/Consignment/ActiveBorderTransportMeans</v>
      </c>
      <c r="C231" s="54" t="s">
        <v>546</v>
      </c>
      <c r="D231" s="54" t="str">
        <f t="shared" si="7"/>
        <v>sequenceNumber</v>
      </c>
      <c r="E231" s="54"/>
      <c r="F231" s="54" t="s">
        <v>129</v>
      </c>
      <c r="G231" s="54"/>
      <c r="H231" s="56"/>
      <c r="I231" s="56" t="s">
        <v>18</v>
      </c>
      <c r="J231" s="56" t="s">
        <v>130</v>
      </c>
      <c r="K231" s="56"/>
      <c r="L231" s="59" t="s">
        <v>131</v>
      </c>
    </row>
    <row r="232" spans="1:13">
      <c r="A232" s="83"/>
      <c r="B232" s="54" t="str">
        <f t="shared" si="6"/>
        <v>/IEA15PL/CCA15D/Consignment/ActiveBorderTransportMeans</v>
      </c>
      <c r="C232" s="54" t="s">
        <v>547</v>
      </c>
      <c r="D232" s="54" t="str">
        <f t="shared" si="7"/>
        <v>customsOfficeAtBorderReferenceNumber</v>
      </c>
      <c r="E232" s="54"/>
      <c r="F232" s="54" t="s">
        <v>548</v>
      </c>
      <c r="G232" s="54"/>
      <c r="H232" s="56"/>
      <c r="I232" s="56" t="s">
        <v>18</v>
      </c>
      <c r="J232" s="56" t="s">
        <v>142</v>
      </c>
      <c r="K232" s="56" t="s">
        <v>486</v>
      </c>
      <c r="L232" s="59" t="s">
        <v>4568</v>
      </c>
    </row>
    <row r="233" spans="1:13">
      <c r="A233" s="83"/>
      <c r="B233" s="54" t="str">
        <f t="shared" si="6"/>
        <v>/IEA15PL/CCA15D/Consignment/ActiveBorderTransportMeans</v>
      </c>
      <c r="C233" s="54" t="s">
        <v>549</v>
      </c>
      <c r="D233" s="54" t="str">
        <f t="shared" si="7"/>
        <v>typeOfIdentification</v>
      </c>
      <c r="E233" s="54"/>
      <c r="F233" s="54" t="s">
        <v>525</v>
      </c>
      <c r="G233" s="54"/>
      <c r="H233" s="56"/>
      <c r="I233" s="56" t="s">
        <v>18</v>
      </c>
      <c r="J233" s="56" t="s">
        <v>526</v>
      </c>
      <c r="K233" s="56" t="s">
        <v>550</v>
      </c>
      <c r="L233" s="59" t="s">
        <v>551</v>
      </c>
    </row>
    <row r="234" spans="1:13">
      <c r="A234" s="83"/>
      <c r="B234" s="54" t="str">
        <f t="shared" si="6"/>
        <v>/IEA15PL/CCA15D/Consignment/ActiveBorderTransportMeans</v>
      </c>
      <c r="C234" s="54" t="s">
        <v>552</v>
      </c>
      <c r="D234" s="54" t="str">
        <f t="shared" si="7"/>
        <v>identificationNumber</v>
      </c>
      <c r="E234" s="54"/>
      <c r="F234" s="54" t="s">
        <v>2618</v>
      </c>
      <c r="G234" s="54"/>
      <c r="H234" s="56"/>
      <c r="I234" s="56" t="s">
        <v>18</v>
      </c>
      <c r="J234" s="56" t="s">
        <v>58</v>
      </c>
      <c r="K234" s="56"/>
      <c r="L234" s="59" t="s">
        <v>553</v>
      </c>
    </row>
    <row r="235" spans="1:13">
      <c r="A235" s="83"/>
      <c r="B235" s="54" t="str">
        <f t="shared" si="6"/>
        <v>/IEA15PL/CCA15D/Consignment/ActiveBorderTransportMeans</v>
      </c>
      <c r="C235" s="54" t="s">
        <v>554</v>
      </c>
      <c r="D235" s="54" t="str">
        <f t="shared" si="7"/>
        <v>nationality</v>
      </c>
      <c r="E235" s="54"/>
      <c r="F235" s="54" t="s">
        <v>533</v>
      </c>
      <c r="G235" s="54"/>
      <c r="H235" s="56"/>
      <c r="I235" s="56" t="s">
        <v>18</v>
      </c>
      <c r="J235" s="56" t="s">
        <v>116</v>
      </c>
      <c r="K235" s="56" t="s">
        <v>534</v>
      </c>
      <c r="L235" s="59"/>
    </row>
    <row r="236" spans="1:13">
      <c r="A236" s="83"/>
      <c r="B236" s="54" t="str">
        <f t="shared" si="6"/>
        <v>/IEA15PL/CCA15D/Consignment/ActiveBorderTransportMeans</v>
      </c>
      <c r="C236" s="54" t="s">
        <v>555</v>
      </c>
      <c r="D236" s="54" t="str">
        <f t="shared" si="7"/>
        <v>conveyanceReferenceNumber</v>
      </c>
      <c r="E236" s="54"/>
      <c r="F236" s="54" t="s">
        <v>556</v>
      </c>
      <c r="G236" s="54"/>
      <c r="H236" s="56"/>
      <c r="I236" s="56" t="s">
        <v>28</v>
      </c>
      <c r="J236" s="56" t="s">
        <v>178</v>
      </c>
      <c r="K236" s="56"/>
      <c r="L236" s="59" t="s">
        <v>557</v>
      </c>
      <c r="M236" s="7" t="s">
        <v>558</v>
      </c>
    </row>
    <row r="237" spans="1:13">
      <c r="A237" s="83"/>
      <c r="B237" s="54" t="str">
        <f t="shared" si="6"/>
        <v>/IEA15PL/CCA15D/Consignment/ActiveBorderTransportMeans</v>
      </c>
      <c r="C237" s="54" t="s">
        <v>559</v>
      </c>
      <c r="D237" s="54" t="str">
        <f t="shared" si="7"/>
        <v>typeOfMeansOfTransport</v>
      </c>
      <c r="E237" s="54"/>
      <c r="F237" s="54" t="s">
        <v>560</v>
      </c>
      <c r="G237" s="54"/>
      <c r="H237" s="56"/>
      <c r="I237" s="56" t="s">
        <v>28</v>
      </c>
      <c r="J237" s="56" t="s">
        <v>24</v>
      </c>
      <c r="K237" s="56" t="s">
        <v>561</v>
      </c>
      <c r="L237" s="59" t="s">
        <v>562</v>
      </c>
    </row>
    <row r="238" spans="1:13">
      <c r="A238" s="83"/>
      <c r="B238" s="54" t="str">
        <f t="shared" si="6"/>
        <v>/IEA15PL/CCA15D/Consignment/ActiveBorderTransportMeans</v>
      </c>
      <c r="C238" s="54" t="s">
        <v>563</v>
      </c>
      <c r="D238" s="54" t="str">
        <f t="shared" si="7"/>
        <v>actualDateAndTimeOfDeparture</v>
      </c>
      <c r="E238" s="54"/>
      <c r="F238" s="54" t="s">
        <v>564</v>
      </c>
      <c r="G238" s="54"/>
      <c r="H238" s="56"/>
      <c r="I238" s="56" t="s">
        <v>28</v>
      </c>
      <c r="J238" s="56" t="s">
        <v>69</v>
      </c>
      <c r="K238" s="56"/>
      <c r="L238" s="59" t="s">
        <v>565</v>
      </c>
    </row>
    <row r="239" spans="1:13">
      <c r="A239" s="83"/>
      <c r="B239" s="54" t="str">
        <f t="shared" si="6"/>
        <v>/IEA15PL/CCA15D/Consignment/ActiveBorderTransportMeans</v>
      </c>
      <c r="C239" s="54" t="s">
        <v>566</v>
      </c>
      <c r="D239" s="54" t="str">
        <f t="shared" si="7"/>
        <v>estimatedDateAndTimeOfDeparture</v>
      </c>
      <c r="E239" s="54"/>
      <c r="F239" s="54" t="s">
        <v>567</v>
      </c>
      <c r="G239" s="54"/>
      <c r="H239" s="56"/>
      <c r="I239" s="56" t="s">
        <v>28</v>
      </c>
      <c r="J239" s="56" t="s">
        <v>69</v>
      </c>
      <c r="K239" s="56"/>
      <c r="L239" s="59" t="s">
        <v>565</v>
      </c>
    </row>
    <row r="240" spans="1:13">
      <c r="A240" s="83"/>
      <c r="B240" s="54" t="str">
        <f t="shared" si="6"/>
        <v>/IEA15PL/CCA15D/Consignment/ActiveBorderTransportMeans</v>
      </c>
      <c r="C240" s="54" t="s">
        <v>568</v>
      </c>
      <c r="D240" s="54" t="str">
        <f t="shared" si="7"/>
        <v>estimatedDateAndTimeOfArrival</v>
      </c>
      <c r="E240" s="54"/>
      <c r="F240" s="54" t="s">
        <v>569</v>
      </c>
      <c r="G240" s="54"/>
      <c r="H240" s="56"/>
      <c r="I240" s="56" t="s">
        <v>28</v>
      </c>
      <c r="J240" s="56" t="s">
        <v>69</v>
      </c>
      <c r="K240" s="56"/>
      <c r="L240" s="59" t="s">
        <v>570</v>
      </c>
    </row>
    <row r="241" spans="1:13">
      <c r="A241" s="84" t="s">
        <v>15</v>
      </c>
      <c r="B241" s="55" t="str">
        <f t="shared" si="6"/>
        <v>/IEA15PL/CCA15D/Consignment</v>
      </c>
      <c r="C241" s="55" t="s">
        <v>571</v>
      </c>
      <c r="D241" s="55" t="str">
        <f t="shared" si="7"/>
        <v>PlaceOfAcceptance</v>
      </c>
      <c r="E241" s="55"/>
      <c r="F241" s="55"/>
      <c r="G241" s="55"/>
      <c r="H241" s="57" t="s">
        <v>27</v>
      </c>
      <c r="I241" s="57" t="s">
        <v>28</v>
      </c>
      <c r="J241" s="57"/>
      <c r="K241" s="57"/>
      <c r="L241" s="58" t="s">
        <v>572</v>
      </c>
    </row>
    <row r="242" spans="1:13">
      <c r="A242" s="83"/>
      <c r="B242" s="54" t="str">
        <f t="shared" si="6"/>
        <v>/IEA15PL/CCA15D/Consignment/PlaceOfAcceptance</v>
      </c>
      <c r="C242" s="54" t="s">
        <v>573</v>
      </c>
      <c r="D242" s="54" t="str">
        <f t="shared" si="7"/>
        <v>location</v>
      </c>
      <c r="E242" s="54"/>
      <c r="F242" s="54" t="s">
        <v>574</v>
      </c>
      <c r="G242" s="54"/>
      <c r="H242" s="56"/>
      <c r="I242" s="56" t="s">
        <v>28</v>
      </c>
      <c r="J242" s="56" t="s">
        <v>58</v>
      </c>
      <c r="K242" s="56"/>
      <c r="L242" s="59" t="s">
        <v>575</v>
      </c>
    </row>
    <row r="243" spans="1:13">
      <c r="A243" s="83"/>
      <c r="B243" s="54" t="str">
        <f t="shared" si="6"/>
        <v>/IEA15PL/CCA15D/Consignment/PlaceOfAcceptance</v>
      </c>
      <c r="C243" s="54" t="s">
        <v>576</v>
      </c>
      <c r="D243" s="54" t="str">
        <f t="shared" si="7"/>
        <v>UNLocode</v>
      </c>
      <c r="E243" s="54"/>
      <c r="F243" s="54" t="s">
        <v>480</v>
      </c>
      <c r="G243" s="54"/>
      <c r="H243" s="56"/>
      <c r="I243" s="56" t="s">
        <v>23</v>
      </c>
      <c r="J243" s="56" t="s">
        <v>178</v>
      </c>
      <c r="K243" s="56" t="s">
        <v>481</v>
      </c>
      <c r="L243" s="59"/>
    </row>
    <row r="244" spans="1:13">
      <c r="A244" s="84" t="s">
        <v>15</v>
      </c>
      <c r="B244" s="55" t="str">
        <f t="shared" si="6"/>
        <v>/IEA15PL/CCA15D/Consignment/PlaceOfAcceptance</v>
      </c>
      <c r="C244" s="55" t="s">
        <v>577</v>
      </c>
      <c r="D244" s="55" t="str">
        <f t="shared" si="7"/>
        <v>Address</v>
      </c>
      <c r="E244" s="55"/>
      <c r="F244" s="55"/>
      <c r="G244" s="55"/>
      <c r="H244" s="57" t="s">
        <v>27</v>
      </c>
      <c r="I244" s="57" t="s">
        <v>28</v>
      </c>
      <c r="J244" s="57"/>
      <c r="K244" s="57"/>
      <c r="L244" s="58" t="s">
        <v>575</v>
      </c>
    </row>
    <row r="245" spans="1:13">
      <c r="A245" s="83"/>
      <c r="B245" s="54" t="str">
        <f t="shared" si="6"/>
        <v>/IEA15PL/CCA15D/Consignment/PlaceOfAcceptance/Address</v>
      </c>
      <c r="C245" s="54" t="s">
        <v>578</v>
      </c>
      <c r="D245" s="54" t="str">
        <f t="shared" si="7"/>
        <v>country</v>
      </c>
      <c r="E245" s="54"/>
      <c r="F245" s="54" t="s">
        <v>194</v>
      </c>
      <c r="G245" s="54"/>
      <c r="H245" s="56"/>
      <c r="I245" s="56" t="s">
        <v>18</v>
      </c>
      <c r="J245" s="56" t="s">
        <v>116</v>
      </c>
      <c r="K245" s="56" t="s">
        <v>260</v>
      </c>
      <c r="L245" s="59"/>
    </row>
    <row r="246" spans="1:13">
      <c r="A246" s="84" t="s">
        <v>15</v>
      </c>
      <c r="B246" s="55" t="str">
        <f t="shared" si="6"/>
        <v>/IEA15PL/CCA15D/Consignment</v>
      </c>
      <c r="C246" s="55" t="s">
        <v>579</v>
      </c>
      <c r="D246" s="55" t="str">
        <f t="shared" si="7"/>
        <v>PlaceOfLoading</v>
      </c>
      <c r="E246" s="55"/>
      <c r="F246" s="55" t="s">
        <v>580</v>
      </c>
      <c r="G246" s="55"/>
      <c r="H246" s="57" t="s">
        <v>27</v>
      </c>
      <c r="I246" s="57" t="s">
        <v>28</v>
      </c>
      <c r="J246" s="57"/>
      <c r="K246" s="57"/>
      <c r="L246" s="58" t="s">
        <v>581</v>
      </c>
      <c r="M246" s="8" t="s">
        <v>582</v>
      </c>
    </row>
    <row r="247" spans="1:13">
      <c r="A247" s="83"/>
      <c r="B247" s="54" t="str">
        <f t="shared" si="6"/>
        <v>/IEA15PL/CCA15D/Consignment/PlaceOfLoading</v>
      </c>
      <c r="C247" s="54" t="s">
        <v>583</v>
      </c>
      <c r="D247" s="54" t="str">
        <f t="shared" si="7"/>
        <v>UNLocode</v>
      </c>
      <c r="E247" s="54"/>
      <c r="F247" s="54" t="s">
        <v>480</v>
      </c>
      <c r="G247" s="54"/>
      <c r="H247" s="56"/>
      <c r="I247" s="56" t="s">
        <v>23</v>
      </c>
      <c r="J247" s="56" t="s">
        <v>178</v>
      </c>
      <c r="K247" s="56" t="s">
        <v>481</v>
      </c>
      <c r="L247" s="59"/>
    </row>
    <row r="248" spans="1:13">
      <c r="A248" s="83"/>
      <c r="B248" s="54" t="str">
        <f t="shared" si="6"/>
        <v>/IEA15PL/CCA15D/Consignment/PlaceOfLoading</v>
      </c>
      <c r="C248" s="54" t="s">
        <v>584</v>
      </c>
      <c r="D248" s="54" t="str">
        <f t="shared" si="7"/>
        <v>country</v>
      </c>
      <c r="E248" s="54"/>
      <c r="F248" s="54" t="s">
        <v>250</v>
      </c>
      <c r="G248" s="54"/>
      <c r="H248" s="56"/>
      <c r="I248" s="56" t="s">
        <v>28</v>
      </c>
      <c r="J248" s="56" t="s">
        <v>116</v>
      </c>
      <c r="K248" s="56" t="s">
        <v>260</v>
      </c>
      <c r="L248" s="59" t="s">
        <v>585</v>
      </c>
      <c r="M248" s="7" t="s">
        <v>586</v>
      </c>
    </row>
    <row r="249" spans="1:13">
      <c r="A249" s="83"/>
      <c r="B249" s="54" t="str">
        <f t="shared" si="6"/>
        <v>/IEA15PL/CCA15D/Consignment/PlaceOfLoading</v>
      </c>
      <c r="C249" s="54" t="s">
        <v>587</v>
      </c>
      <c r="D249" s="54" t="str">
        <f t="shared" si="7"/>
        <v>location</v>
      </c>
      <c r="E249" s="54"/>
      <c r="F249" s="54" t="s">
        <v>574</v>
      </c>
      <c r="G249" s="54"/>
      <c r="H249" s="56"/>
      <c r="I249" s="56" t="s">
        <v>28</v>
      </c>
      <c r="J249" s="56" t="s">
        <v>58</v>
      </c>
      <c r="K249" s="56"/>
      <c r="L249" s="59" t="s">
        <v>585</v>
      </c>
      <c r="M249" s="7" t="s">
        <v>586</v>
      </c>
    </row>
    <row r="250" spans="1:13">
      <c r="A250" s="84" t="s">
        <v>15</v>
      </c>
      <c r="B250" s="55" t="str">
        <f t="shared" si="6"/>
        <v>/IEA15PL/CCA15D/Consignment</v>
      </c>
      <c r="C250" s="55" t="s">
        <v>588</v>
      </c>
      <c r="D250" s="55" t="str">
        <f t="shared" si="7"/>
        <v>PlaceOfUnloading</v>
      </c>
      <c r="E250" s="55"/>
      <c r="F250" s="55" t="s">
        <v>589</v>
      </c>
      <c r="G250" s="55"/>
      <c r="H250" s="57" t="s">
        <v>27</v>
      </c>
      <c r="I250" s="57" t="s">
        <v>28</v>
      </c>
      <c r="J250" s="57"/>
      <c r="K250" s="57"/>
      <c r="L250" s="58" t="s">
        <v>590</v>
      </c>
      <c r="M250" s="11" t="s">
        <v>591</v>
      </c>
    </row>
    <row r="251" spans="1:13">
      <c r="A251" s="83"/>
      <c r="B251" s="54" t="str">
        <f t="shared" si="6"/>
        <v>/IEA15PL/CCA15D/Consignment/PlaceOfUnloading</v>
      </c>
      <c r="C251" s="54" t="s">
        <v>592</v>
      </c>
      <c r="D251" s="54" t="str">
        <f t="shared" si="7"/>
        <v>UNLocode</v>
      </c>
      <c r="E251" s="54"/>
      <c r="F251" s="54" t="s">
        <v>480</v>
      </c>
      <c r="G251" s="54"/>
      <c r="H251" s="56"/>
      <c r="I251" s="56" t="s">
        <v>23</v>
      </c>
      <c r="J251" s="56" t="s">
        <v>178</v>
      </c>
      <c r="K251" s="56" t="s">
        <v>481</v>
      </c>
      <c r="L251" s="59"/>
    </row>
    <row r="252" spans="1:13">
      <c r="A252" s="83"/>
      <c r="B252" s="54" t="str">
        <f t="shared" si="6"/>
        <v>/IEA15PL/CCA15D/Consignment/PlaceOfUnloading</v>
      </c>
      <c r="C252" s="54" t="s">
        <v>593</v>
      </c>
      <c r="D252" s="54" t="str">
        <f t="shared" si="7"/>
        <v>country</v>
      </c>
      <c r="E252" s="54"/>
      <c r="F252" s="54" t="s">
        <v>250</v>
      </c>
      <c r="G252" s="54"/>
      <c r="H252" s="56"/>
      <c r="I252" s="56" t="s">
        <v>28</v>
      </c>
      <c r="J252" s="56" t="s">
        <v>116</v>
      </c>
      <c r="K252" s="56" t="s">
        <v>260</v>
      </c>
      <c r="L252" s="59" t="s">
        <v>585</v>
      </c>
      <c r="M252" s="7" t="s">
        <v>586</v>
      </c>
    </row>
    <row r="253" spans="1:13">
      <c r="A253" s="83"/>
      <c r="B253" s="54" t="str">
        <f t="shared" si="6"/>
        <v>/IEA15PL/CCA15D/Consignment/PlaceOfUnloading</v>
      </c>
      <c r="C253" s="54" t="s">
        <v>594</v>
      </c>
      <c r="D253" s="54" t="str">
        <f t="shared" si="7"/>
        <v>location</v>
      </c>
      <c r="E253" s="54"/>
      <c r="F253" s="54" t="s">
        <v>574</v>
      </c>
      <c r="G253" s="54"/>
      <c r="H253" s="56"/>
      <c r="I253" s="56" t="s">
        <v>28</v>
      </c>
      <c r="J253" s="56" t="s">
        <v>58</v>
      </c>
      <c r="K253" s="56"/>
      <c r="L253" s="59" t="s">
        <v>585</v>
      </c>
      <c r="M253" s="7" t="s">
        <v>586</v>
      </c>
    </row>
    <row r="254" spans="1:13">
      <c r="A254" s="84" t="s">
        <v>15</v>
      </c>
      <c r="B254" s="55" t="str">
        <f t="shared" si="6"/>
        <v>/IEA15PL/CCA15D/Consignment</v>
      </c>
      <c r="C254" s="55" t="s">
        <v>595</v>
      </c>
      <c r="D254" s="55" t="str">
        <f t="shared" si="7"/>
        <v>PlaceOfDelivery</v>
      </c>
      <c r="E254" s="55"/>
      <c r="F254" s="55" t="s">
        <v>596</v>
      </c>
      <c r="G254" s="55"/>
      <c r="H254" s="57" t="s">
        <v>27</v>
      </c>
      <c r="I254" s="57" t="s">
        <v>28</v>
      </c>
      <c r="J254" s="57"/>
      <c r="K254" s="57"/>
      <c r="L254" s="58" t="s">
        <v>572</v>
      </c>
    </row>
    <row r="255" spans="1:13">
      <c r="A255" s="83"/>
      <c r="B255" s="54" t="str">
        <f t="shared" si="6"/>
        <v>/IEA15PL/CCA15D/Consignment/PlaceOfDelivery</v>
      </c>
      <c r="C255" s="54" t="s">
        <v>597</v>
      </c>
      <c r="D255" s="54" t="str">
        <f t="shared" si="7"/>
        <v>location</v>
      </c>
      <c r="E255" s="54"/>
      <c r="F255" s="54" t="s">
        <v>574</v>
      </c>
      <c r="G255" s="54"/>
      <c r="H255" s="56"/>
      <c r="I255" s="56" t="s">
        <v>28</v>
      </c>
      <c r="J255" s="56" t="s">
        <v>58</v>
      </c>
      <c r="K255" s="56"/>
      <c r="L255" s="59" t="s">
        <v>598</v>
      </c>
    </row>
    <row r="256" spans="1:13">
      <c r="A256" s="83"/>
      <c r="B256" s="54" t="str">
        <f t="shared" si="6"/>
        <v>/IEA15PL/CCA15D/Consignment/PlaceOfDelivery</v>
      </c>
      <c r="C256" s="54" t="s">
        <v>599</v>
      </c>
      <c r="D256" s="54" t="str">
        <f t="shared" si="7"/>
        <v>UNLocode</v>
      </c>
      <c r="E256" s="54"/>
      <c r="F256" s="54" t="s">
        <v>480</v>
      </c>
      <c r="G256" s="54"/>
      <c r="H256" s="56"/>
      <c r="I256" s="56" t="s">
        <v>23</v>
      </c>
      <c r="J256" s="56" t="s">
        <v>178</v>
      </c>
      <c r="K256" s="56" t="s">
        <v>481</v>
      </c>
      <c r="L256" s="59"/>
    </row>
    <row r="257" spans="1:13">
      <c r="A257" s="84" t="s">
        <v>15</v>
      </c>
      <c r="B257" s="55" t="str">
        <f t="shared" si="6"/>
        <v>/IEA15PL/CCA15D/Consignment/PlaceOfDelivery</v>
      </c>
      <c r="C257" s="55" t="s">
        <v>600</v>
      </c>
      <c r="D257" s="55" t="str">
        <f t="shared" si="7"/>
        <v>Address</v>
      </c>
      <c r="E257" s="55"/>
      <c r="F257" s="55" t="s">
        <v>601</v>
      </c>
      <c r="G257" s="55"/>
      <c r="H257" s="57" t="s">
        <v>27</v>
      </c>
      <c r="I257" s="57" t="s">
        <v>28</v>
      </c>
      <c r="J257" s="57"/>
      <c r="K257" s="57"/>
      <c r="L257" s="58" t="s">
        <v>598</v>
      </c>
    </row>
    <row r="258" spans="1:13">
      <c r="A258" s="83"/>
      <c r="B258" s="54" t="str">
        <f t="shared" si="6"/>
        <v>/IEA15PL/CCA15D/Consignment/PlaceOfDelivery/Address</v>
      </c>
      <c r="C258" s="54" t="s">
        <v>602</v>
      </c>
      <c r="D258" s="54" t="str">
        <f t="shared" si="7"/>
        <v>country</v>
      </c>
      <c r="E258" s="54"/>
      <c r="F258" s="54" t="s">
        <v>194</v>
      </c>
      <c r="G258" s="54"/>
      <c r="H258" s="56"/>
      <c r="I258" s="56" t="s">
        <v>18</v>
      </c>
      <c r="J258" s="56" t="s">
        <v>116</v>
      </c>
      <c r="K258" s="56" t="s">
        <v>260</v>
      </c>
      <c r="L258" s="59"/>
    </row>
    <row r="259" spans="1:13">
      <c r="A259" s="84" t="s">
        <v>15</v>
      </c>
      <c r="B259" s="55" t="str">
        <f t="shared" ref="B259:B322" si="8">MID(C259,1,FIND("#",SUBSTITUTE(C259,"/","#",LEN(C259)-LEN(SUBSTITUTE(C259,"/",""))),1)-1)</f>
        <v>/IEA15PL/CCA15D/Consignment</v>
      </c>
      <c r="C259" s="55" t="s">
        <v>603</v>
      </c>
      <c r="D259" s="55" t="str">
        <f t="shared" ref="D259:D322" si="9">RIGHT(C259,LEN(C259)-FIND("#",SUBSTITUTE(C259,"/","#",LEN(C259)-LEN(SUBSTITUTE(C259,"/",""))),1))</f>
        <v>PreviousDocument</v>
      </c>
      <c r="E259" s="55"/>
      <c r="F259" s="55" t="s">
        <v>604</v>
      </c>
      <c r="G259" s="55"/>
      <c r="H259" s="57" t="s">
        <v>425</v>
      </c>
      <c r="I259" s="57" t="s">
        <v>23</v>
      </c>
      <c r="J259" s="57"/>
      <c r="K259" s="57"/>
      <c r="L259" s="58" t="s">
        <v>4009</v>
      </c>
    </row>
    <row r="260" spans="1:13">
      <c r="A260" s="83"/>
      <c r="B260" s="54" t="str">
        <f t="shared" si="8"/>
        <v>/IEA15PL/CCA15D/Consignment/PreviousDocument</v>
      </c>
      <c r="C260" s="54" t="s">
        <v>605</v>
      </c>
      <c r="D260" s="54" t="str">
        <f t="shared" si="9"/>
        <v>sequenceNumber</v>
      </c>
      <c r="E260" s="54"/>
      <c r="F260" s="54" t="s">
        <v>129</v>
      </c>
      <c r="G260" s="54"/>
      <c r="H260" s="56"/>
      <c r="I260" s="56" t="s">
        <v>18</v>
      </c>
      <c r="J260" s="56" t="s">
        <v>130</v>
      </c>
      <c r="K260" s="56"/>
      <c r="L260" s="59" t="s">
        <v>131</v>
      </c>
    </row>
    <row r="261" spans="1:13">
      <c r="A261" s="83"/>
      <c r="B261" s="54" t="str">
        <f t="shared" si="8"/>
        <v>/IEA15PL/CCA15D/Consignment/PreviousDocument</v>
      </c>
      <c r="C261" s="54" t="s">
        <v>606</v>
      </c>
      <c r="D261" s="54" t="str">
        <f t="shared" si="9"/>
        <v>type</v>
      </c>
      <c r="E261" s="54"/>
      <c r="F261" s="54" t="s">
        <v>607</v>
      </c>
      <c r="G261" s="54"/>
      <c r="H261" s="56"/>
      <c r="I261" s="56" t="s">
        <v>18</v>
      </c>
      <c r="J261" s="56" t="s">
        <v>608</v>
      </c>
      <c r="K261" s="56" t="s">
        <v>609</v>
      </c>
      <c r="L261" s="59" t="s">
        <v>3988</v>
      </c>
    </row>
    <row r="262" spans="1:13">
      <c r="A262" s="83"/>
      <c r="B262" s="54" t="str">
        <f t="shared" si="8"/>
        <v>/IEA15PL/CCA15D/Consignment/PreviousDocument</v>
      </c>
      <c r="C262" s="54" t="s">
        <v>610</v>
      </c>
      <c r="D262" s="54" t="str">
        <f t="shared" si="9"/>
        <v>referenceNumber</v>
      </c>
      <c r="E262" s="54"/>
      <c r="F262" s="54" t="s">
        <v>611</v>
      </c>
      <c r="G262" s="54"/>
      <c r="H262" s="56"/>
      <c r="I262" s="56" t="s">
        <v>18</v>
      </c>
      <c r="J262" s="56" t="s">
        <v>184</v>
      </c>
      <c r="K262" s="56"/>
      <c r="L262" s="59" t="s">
        <v>4024</v>
      </c>
    </row>
    <row r="263" spans="1:13">
      <c r="A263" s="83"/>
      <c r="B263" s="54" t="str">
        <f t="shared" si="8"/>
        <v>/IEA15PL/CCA15D/Consignment/PreviousDocument</v>
      </c>
      <c r="C263" s="54" t="s">
        <v>612</v>
      </c>
      <c r="D263" s="54" t="str">
        <f t="shared" si="9"/>
        <v>complementOfInformation</v>
      </c>
      <c r="E263" s="54"/>
      <c r="F263" s="54" t="s">
        <v>613</v>
      </c>
      <c r="G263" s="54"/>
      <c r="H263" s="56"/>
      <c r="I263" s="56" t="s">
        <v>23</v>
      </c>
      <c r="J263" s="56" t="s">
        <v>58</v>
      </c>
      <c r="K263" s="56"/>
      <c r="L263" s="59"/>
    </row>
    <row r="264" spans="1:13">
      <c r="A264" s="84" t="s">
        <v>15</v>
      </c>
      <c r="B264" s="55" t="str">
        <f t="shared" si="8"/>
        <v>/IEA15PL/CCA15D/Consignment</v>
      </c>
      <c r="C264" s="55" t="s">
        <v>614</v>
      </c>
      <c r="D264" s="55" t="str">
        <f t="shared" si="9"/>
        <v>SupportingDocument</v>
      </c>
      <c r="E264" s="55"/>
      <c r="F264" s="55" t="s">
        <v>615</v>
      </c>
      <c r="G264" s="55"/>
      <c r="H264" s="57" t="s">
        <v>282</v>
      </c>
      <c r="I264" s="57" t="s">
        <v>23</v>
      </c>
      <c r="J264" s="57"/>
      <c r="K264" s="57"/>
      <c r="L264" s="58" t="s">
        <v>616</v>
      </c>
    </row>
    <row r="265" spans="1:13">
      <c r="A265" s="83"/>
      <c r="B265" s="54" t="str">
        <f t="shared" si="8"/>
        <v>/IEA15PL/CCA15D/Consignment/SupportingDocument</v>
      </c>
      <c r="C265" s="54" t="s">
        <v>617</v>
      </c>
      <c r="D265" s="54" t="str">
        <f t="shared" si="9"/>
        <v>sequenceNumber</v>
      </c>
      <c r="E265" s="54"/>
      <c r="F265" s="54" t="s">
        <v>129</v>
      </c>
      <c r="G265" s="54"/>
      <c r="H265" s="56"/>
      <c r="I265" s="56" t="s">
        <v>18</v>
      </c>
      <c r="J265" s="56" t="s">
        <v>130</v>
      </c>
      <c r="K265" s="56"/>
      <c r="L265" s="59" t="s">
        <v>131</v>
      </c>
    </row>
    <row r="266" spans="1:13">
      <c r="A266" s="83"/>
      <c r="B266" s="54" t="str">
        <f t="shared" si="8"/>
        <v>/IEA15PL/CCA15D/Consignment/SupportingDocument</v>
      </c>
      <c r="C266" s="54" t="s">
        <v>618</v>
      </c>
      <c r="D266" s="54" t="str">
        <f t="shared" si="9"/>
        <v>type</v>
      </c>
      <c r="E266" s="54"/>
      <c r="F266" s="54" t="s">
        <v>607</v>
      </c>
      <c r="G266" s="54"/>
      <c r="H266" s="56"/>
      <c r="I266" s="56" t="s">
        <v>18</v>
      </c>
      <c r="J266" s="56" t="s">
        <v>608</v>
      </c>
      <c r="K266" s="56" t="s">
        <v>619</v>
      </c>
      <c r="L266" s="59" t="s">
        <v>620</v>
      </c>
    </row>
    <row r="267" spans="1:13">
      <c r="A267" s="83"/>
      <c r="B267" s="54" t="str">
        <f t="shared" si="8"/>
        <v>/IEA15PL/CCA15D/Consignment/SupportingDocument</v>
      </c>
      <c r="C267" s="54" t="s">
        <v>621</v>
      </c>
      <c r="D267" s="54" t="str">
        <f t="shared" si="9"/>
        <v>referenceNumber</v>
      </c>
      <c r="E267" s="54"/>
      <c r="F267" s="54" t="s">
        <v>611</v>
      </c>
      <c r="G267" s="54"/>
      <c r="H267" s="56"/>
      <c r="I267" s="56" t="s">
        <v>18</v>
      </c>
      <c r="J267" s="56" t="s">
        <v>184</v>
      </c>
      <c r="K267" s="56"/>
      <c r="L267" s="59" t="s">
        <v>3862</v>
      </c>
    </row>
    <row r="268" spans="1:13">
      <c r="A268" s="83"/>
      <c r="B268" s="54" t="str">
        <f t="shared" si="8"/>
        <v>/IEA15PL/CCA15D/Consignment/SupportingDocument</v>
      </c>
      <c r="C268" s="54" t="s">
        <v>622</v>
      </c>
      <c r="D268" s="54" t="str">
        <f t="shared" si="9"/>
        <v>documentLineItemNumber</v>
      </c>
      <c r="E268" s="54"/>
      <c r="F268" s="54" t="s">
        <v>623</v>
      </c>
      <c r="G268" s="54"/>
      <c r="H268" s="56"/>
      <c r="I268" s="56" t="s">
        <v>23</v>
      </c>
      <c r="J268" s="56" t="s">
        <v>130</v>
      </c>
      <c r="K268" s="56"/>
      <c r="L268" s="59"/>
    </row>
    <row r="269" spans="1:13">
      <c r="A269" s="83"/>
      <c r="B269" s="54" t="str">
        <f t="shared" si="8"/>
        <v>/IEA15PL/CCA15D/Consignment/SupportingDocument</v>
      </c>
      <c r="C269" s="54" t="s">
        <v>624</v>
      </c>
      <c r="D269" s="54" t="str">
        <f t="shared" si="9"/>
        <v>complementOfInformation</v>
      </c>
      <c r="E269" s="54"/>
      <c r="F269" s="54" t="s">
        <v>613</v>
      </c>
      <c r="G269" s="54"/>
      <c r="H269" s="56"/>
      <c r="I269" s="56" t="s">
        <v>23</v>
      </c>
      <c r="J269" s="56" t="s">
        <v>58</v>
      </c>
      <c r="K269" s="56"/>
      <c r="L269" s="59"/>
    </row>
    <row r="270" spans="1:13">
      <c r="A270" s="84" t="s">
        <v>15</v>
      </c>
      <c r="B270" s="55" t="str">
        <f t="shared" si="8"/>
        <v>/IEA15PL/CCA15D/Consignment</v>
      </c>
      <c r="C270" s="55" t="s">
        <v>625</v>
      </c>
      <c r="D270" s="55" t="str">
        <f t="shared" si="9"/>
        <v>TransportDocument</v>
      </c>
      <c r="E270" s="55"/>
      <c r="F270" s="55" t="s">
        <v>626</v>
      </c>
      <c r="G270" s="55"/>
      <c r="H270" s="57" t="s">
        <v>282</v>
      </c>
      <c r="I270" s="57" t="s">
        <v>28</v>
      </c>
      <c r="J270" s="57"/>
      <c r="K270" s="57"/>
      <c r="L270" s="58" t="s">
        <v>627</v>
      </c>
      <c r="M270" s="8" t="s">
        <v>628</v>
      </c>
    </row>
    <row r="271" spans="1:13" ht="15" customHeight="1">
      <c r="A271" s="83"/>
      <c r="B271" s="54" t="str">
        <f t="shared" si="8"/>
        <v>/IEA15PL/CCA15D/Consignment/TransportDocument</v>
      </c>
      <c r="C271" s="54" t="s">
        <v>629</v>
      </c>
      <c r="D271" s="54" t="str">
        <f t="shared" si="9"/>
        <v>sequenceNumber</v>
      </c>
      <c r="E271" s="54"/>
      <c r="F271" s="54" t="s">
        <v>129</v>
      </c>
      <c r="G271" s="54"/>
      <c r="H271" s="56"/>
      <c r="I271" s="56" t="s">
        <v>18</v>
      </c>
      <c r="J271" s="56" t="s">
        <v>130</v>
      </c>
      <c r="K271" s="56"/>
      <c r="L271" s="59" t="s">
        <v>131</v>
      </c>
      <c r="M271" s="8" t="s">
        <v>616</v>
      </c>
    </row>
    <row r="272" spans="1:13">
      <c r="A272" s="83"/>
      <c r="B272" s="54" t="str">
        <f t="shared" si="8"/>
        <v>/IEA15PL/CCA15D/Consignment/TransportDocument</v>
      </c>
      <c r="C272" s="54" t="s">
        <v>630</v>
      </c>
      <c r="D272" s="54" t="str">
        <f t="shared" si="9"/>
        <v>type</v>
      </c>
      <c r="E272" s="54"/>
      <c r="F272" s="54" t="s">
        <v>607</v>
      </c>
      <c r="G272" s="54"/>
      <c r="H272" s="56"/>
      <c r="I272" s="56" t="s">
        <v>18</v>
      </c>
      <c r="J272" s="56" t="s">
        <v>608</v>
      </c>
      <c r="K272" s="56" t="s">
        <v>631</v>
      </c>
      <c r="L272" s="59" t="s">
        <v>3989</v>
      </c>
    </row>
    <row r="273" spans="1:13">
      <c r="A273" s="83"/>
      <c r="B273" s="54" t="str">
        <f t="shared" si="8"/>
        <v>/IEA15PL/CCA15D/Consignment/TransportDocument</v>
      </c>
      <c r="C273" s="54" t="s">
        <v>632</v>
      </c>
      <c r="D273" s="54" t="str">
        <f t="shared" si="9"/>
        <v>referenceNumber</v>
      </c>
      <c r="E273" s="54"/>
      <c r="F273" s="54" t="s">
        <v>611</v>
      </c>
      <c r="G273" s="54"/>
      <c r="H273" s="56"/>
      <c r="I273" s="56" t="s">
        <v>18</v>
      </c>
      <c r="J273" s="56" t="s">
        <v>184</v>
      </c>
      <c r="K273" s="56"/>
      <c r="L273" s="59" t="s">
        <v>3990</v>
      </c>
    </row>
    <row r="274" spans="1:13">
      <c r="A274" s="84" t="s">
        <v>15</v>
      </c>
      <c r="B274" s="55" t="str">
        <f t="shared" si="8"/>
        <v>/IEA15PL/CCA15D/Consignment</v>
      </c>
      <c r="C274" s="55" t="s">
        <v>633</v>
      </c>
      <c r="D274" s="55" t="str">
        <f t="shared" si="9"/>
        <v>AdditionalReference</v>
      </c>
      <c r="E274" s="55"/>
      <c r="F274" s="55" t="s">
        <v>634</v>
      </c>
      <c r="G274" s="55"/>
      <c r="H274" s="57" t="s">
        <v>282</v>
      </c>
      <c r="I274" s="57" t="s">
        <v>23</v>
      </c>
      <c r="J274" s="57"/>
      <c r="K274" s="57"/>
      <c r="L274" s="58" t="s">
        <v>616</v>
      </c>
    </row>
    <row r="275" spans="1:13">
      <c r="A275" s="83"/>
      <c r="B275" s="54" t="str">
        <f t="shared" si="8"/>
        <v>/IEA15PL/CCA15D/Consignment/AdditionalReference</v>
      </c>
      <c r="C275" s="54" t="s">
        <v>635</v>
      </c>
      <c r="D275" s="54" t="str">
        <f t="shared" si="9"/>
        <v>sequenceNumber</v>
      </c>
      <c r="E275" s="54"/>
      <c r="F275" s="54" t="s">
        <v>129</v>
      </c>
      <c r="G275" s="54"/>
      <c r="H275" s="56"/>
      <c r="I275" s="56" t="s">
        <v>18</v>
      </c>
      <c r="J275" s="56" t="s">
        <v>130</v>
      </c>
      <c r="K275" s="56"/>
      <c r="L275" s="59" t="s">
        <v>131</v>
      </c>
    </row>
    <row r="276" spans="1:13">
      <c r="A276" s="83"/>
      <c r="B276" s="54" t="str">
        <f t="shared" si="8"/>
        <v>/IEA15PL/CCA15D/Consignment/AdditionalReference</v>
      </c>
      <c r="C276" s="54" t="s">
        <v>636</v>
      </c>
      <c r="D276" s="54" t="str">
        <f t="shared" si="9"/>
        <v>type</v>
      </c>
      <c r="E276" s="54"/>
      <c r="F276" s="54" t="s">
        <v>637</v>
      </c>
      <c r="G276" s="54"/>
      <c r="H276" s="56"/>
      <c r="I276" s="56" t="s">
        <v>18</v>
      </c>
      <c r="J276" s="56" t="s">
        <v>608</v>
      </c>
      <c r="K276" s="56" t="s">
        <v>638</v>
      </c>
      <c r="L276" s="59" t="s">
        <v>4027</v>
      </c>
    </row>
    <row r="277" spans="1:13">
      <c r="A277" s="83"/>
      <c r="B277" s="54" t="str">
        <f t="shared" si="8"/>
        <v>/IEA15PL/CCA15D/Consignment/AdditionalReference</v>
      </c>
      <c r="C277" s="54" t="s">
        <v>640</v>
      </c>
      <c r="D277" s="54" t="str">
        <f t="shared" si="9"/>
        <v>referenceNumber</v>
      </c>
      <c r="E277" s="54"/>
      <c r="F277" s="54" t="s">
        <v>641</v>
      </c>
      <c r="G277" s="54"/>
      <c r="H277" s="56"/>
      <c r="I277" s="56" t="s">
        <v>23</v>
      </c>
      <c r="J277" s="56" t="s">
        <v>184</v>
      </c>
      <c r="K277" s="56"/>
      <c r="L277" s="59" t="s">
        <v>642</v>
      </c>
    </row>
    <row r="278" spans="1:13">
      <c r="A278" s="84" t="s">
        <v>15</v>
      </c>
      <c r="B278" s="55" t="str">
        <f t="shared" si="8"/>
        <v>/IEA15PL/CCA15D/Consignment</v>
      </c>
      <c r="C278" s="55" t="s">
        <v>643</v>
      </c>
      <c r="D278" s="55" t="str">
        <f t="shared" si="9"/>
        <v>AdditionalInformation</v>
      </c>
      <c r="E278" s="55"/>
      <c r="F278" s="55" t="s">
        <v>644</v>
      </c>
      <c r="G278" s="55"/>
      <c r="H278" s="57" t="s">
        <v>282</v>
      </c>
      <c r="I278" s="57" t="s">
        <v>23</v>
      </c>
      <c r="J278" s="57"/>
      <c r="K278" s="57"/>
      <c r="L278" s="58" t="s">
        <v>616</v>
      </c>
    </row>
    <row r="279" spans="1:13">
      <c r="A279" s="83"/>
      <c r="B279" s="54" t="str">
        <f t="shared" si="8"/>
        <v>/IEA15PL/CCA15D/Consignment/AdditionalInformation</v>
      </c>
      <c r="C279" s="54" t="s">
        <v>645</v>
      </c>
      <c r="D279" s="54" t="str">
        <f t="shared" si="9"/>
        <v>sequenceNumber</v>
      </c>
      <c r="E279" s="54"/>
      <c r="F279" s="54" t="s">
        <v>129</v>
      </c>
      <c r="G279" s="54"/>
      <c r="H279" s="56"/>
      <c r="I279" s="56" t="s">
        <v>18</v>
      </c>
      <c r="J279" s="56" t="s">
        <v>130</v>
      </c>
      <c r="K279" s="56"/>
      <c r="L279" s="59" t="s">
        <v>131</v>
      </c>
    </row>
    <row r="280" spans="1:13">
      <c r="A280" s="83"/>
      <c r="B280" s="54" t="str">
        <f t="shared" si="8"/>
        <v>/IEA15PL/CCA15D/Consignment/AdditionalInformation</v>
      </c>
      <c r="C280" s="54" t="s">
        <v>646</v>
      </c>
      <c r="D280" s="54" t="str">
        <f t="shared" si="9"/>
        <v>code</v>
      </c>
      <c r="E280" s="54"/>
      <c r="F280" s="54" t="s">
        <v>647</v>
      </c>
      <c r="G280" s="54"/>
      <c r="H280" s="56"/>
      <c r="I280" s="56" t="s">
        <v>18</v>
      </c>
      <c r="J280" s="56" t="s">
        <v>648</v>
      </c>
      <c r="K280" s="56" t="s">
        <v>649</v>
      </c>
      <c r="L280" s="59" t="s">
        <v>650</v>
      </c>
    </row>
    <row r="281" spans="1:13">
      <c r="A281" s="83"/>
      <c r="B281" s="54" t="str">
        <f t="shared" si="8"/>
        <v>/IEA15PL/CCA15D/Consignment/AdditionalInformation</v>
      </c>
      <c r="C281" s="54" t="s">
        <v>651</v>
      </c>
      <c r="D281" s="54" t="str">
        <f t="shared" si="9"/>
        <v>text</v>
      </c>
      <c r="E281" s="54"/>
      <c r="F281" s="54" t="s">
        <v>652</v>
      </c>
      <c r="G281" s="54"/>
      <c r="H281" s="56"/>
      <c r="I281" s="56" t="s">
        <v>23</v>
      </c>
      <c r="J281" s="56" t="s">
        <v>653</v>
      </c>
      <c r="K281" s="56"/>
      <c r="L281" s="59" t="s">
        <v>654</v>
      </c>
    </row>
    <row r="282" spans="1:13">
      <c r="A282" s="84" t="s">
        <v>15</v>
      </c>
      <c r="B282" s="55" t="str">
        <f t="shared" si="8"/>
        <v>/IEA15PL/CCA15D/Consignment</v>
      </c>
      <c r="C282" s="55" t="s">
        <v>655</v>
      </c>
      <c r="D282" s="55" t="str">
        <f t="shared" si="9"/>
        <v>TransportCharges</v>
      </c>
      <c r="E282" s="55"/>
      <c r="F282" s="55" t="s">
        <v>656</v>
      </c>
      <c r="G282" s="55"/>
      <c r="H282" s="57" t="s">
        <v>27</v>
      </c>
      <c r="I282" s="57" t="s">
        <v>28</v>
      </c>
      <c r="J282" s="57"/>
      <c r="K282" s="57"/>
      <c r="L282" s="58" t="s">
        <v>657</v>
      </c>
      <c r="M282" s="10" t="s">
        <v>658</v>
      </c>
    </row>
    <row r="283" spans="1:13">
      <c r="A283" s="83"/>
      <c r="B283" s="54" t="str">
        <f t="shared" si="8"/>
        <v>/IEA15PL/CCA15D/Consignment/TransportCharges</v>
      </c>
      <c r="C283" s="54" t="s">
        <v>659</v>
      </c>
      <c r="D283" s="54" t="str">
        <f t="shared" si="9"/>
        <v>methodOfPayment</v>
      </c>
      <c r="E283" s="54"/>
      <c r="F283" s="54" t="s">
        <v>660</v>
      </c>
      <c r="G283" s="54"/>
      <c r="H283" s="56"/>
      <c r="I283" s="56" t="s">
        <v>18</v>
      </c>
      <c r="J283" s="56" t="s">
        <v>93</v>
      </c>
      <c r="K283" s="56" t="s">
        <v>661</v>
      </c>
      <c r="L283" s="59"/>
    </row>
    <row r="284" spans="1:13">
      <c r="A284" s="84" t="s">
        <v>15</v>
      </c>
      <c r="B284" s="55" t="str">
        <f t="shared" si="8"/>
        <v>/IEA15PL/CCA15D/Consignment</v>
      </c>
      <c r="C284" s="55" t="s">
        <v>662</v>
      </c>
      <c r="D284" s="55" t="str">
        <f t="shared" si="9"/>
        <v>HouseConsignment</v>
      </c>
      <c r="E284" s="55"/>
      <c r="F284" s="55" t="s">
        <v>663</v>
      </c>
      <c r="G284" s="55"/>
      <c r="H284" s="57" t="s">
        <v>664</v>
      </c>
      <c r="I284" s="57" t="s">
        <v>18</v>
      </c>
      <c r="J284" s="57"/>
      <c r="K284" s="57"/>
      <c r="L284" s="58"/>
    </row>
    <row r="285" spans="1:13">
      <c r="A285" s="83"/>
      <c r="B285" s="54" t="str">
        <f t="shared" si="8"/>
        <v>/IEA15PL/CCA15D/Consignment/HouseConsignment</v>
      </c>
      <c r="C285" s="54" t="s">
        <v>665</v>
      </c>
      <c r="D285" s="54" t="str">
        <f t="shared" si="9"/>
        <v>sequenceNumber</v>
      </c>
      <c r="E285" s="54"/>
      <c r="F285" s="54" t="s">
        <v>129</v>
      </c>
      <c r="G285" s="54"/>
      <c r="H285" s="56"/>
      <c r="I285" s="56" t="s">
        <v>18</v>
      </c>
      <c r="J285" s="56" t="s">
        <v>130</v>
      </c>
      <c r="K285" s="56"/>
      <c r="L285" s="59" t="s">
        <v>131</v>
      </c>
    </row>
    <row r="286" spans="1:13">
      <c r="A286" s="83"/>
      <c r="B286" s="54" t="str">
        <f t="shared" si="8"/>
        <v>/IEA15PL/CCA15D/Consignment/HouseConsignment</v>
      </c>
      <c r="C286" s="54" t="s">
        <v>666</v>
      </c>
      <c r="D286" s="54" t="str">
        <f t="shared" si="9"/>
        <v>countryOfDispatch</v>
      </c>
      <c r="E286" s="54"/>
      <c r="F286" s="54" t="s">
        <v>301</v>
      </c>
      <c r="G286" s="54"/>
      <c r="H286" s="56"/>
      <c r="I286" s="56" t="s">
        <v>28</v>
      </c>
      <c r="J286" s="56" t="s">
        <v>116</v>
      </c>
      <c r="K286" s="56" t="s">
        <v>260</v>
      </c>
      <c r="L286" s="59" t="s">
        <v>667</v>
      </c>
    </row>
    <row r="287" spans="1:13">
      <c r="A287" s="83"/>
      <c r="B287" s="54" t="str">
        <f t="shared" si="8"/>
        <v>/IEA15PL/CCA15D/Consignment/HouseConsignment</v>
      </c>
      <c r="C287" s="54" t="s">
        <v>668</v>
      </c>
      <c r="D287" s="54" t="str">
        <f t="shared" si="9"/>
        <v>countryOfDestination</v>
      </c>
      <c r="E287" s="54"/>
      <c r="F287" s="54" t="s">
        <v>304</v>
      </c>
      <c r="G287" s="54"/>
      <c r="H287" s="56"/>
      <c r="I287" s="56" t="s">
        <v>28</v>
      </c>
      <c r="J287" s="56" t="s">
        <v>116</v>
      </c>
      <c r="K287" s="56" t="s">
        <v>260</v>
      </c>
      <c r="L287" s="59" t="s">
        <v>669</v>
      </c>
      <c r="M287" s="7" t="s">
        <v>670</v>
      </c>
    </row>
    <row r="288" spans="1:13">
      <c r="A288" s="83"/>
      <c r="B288" s="54" t="str">
        <f t="shared" si="8"/>
        <v>/IEA15PL/CCA15D/Consignment/HouseConsignment</v>
      </c>
      <c r="C288" s="54" t="s">
        <v>671</v>
      </c>
      <c r="D288" s="54" t="str">
        <f t="shared" si="9"/>
        <v>grossMass</v>
      </c>
      <c r="E288" s="54"/>
      <c r="F288" s="54" t="s">
        <v>672</v>
      </c>
      <c r="G288" s="54"/>
      <c r="H288" s="56"/>
      <c r="I288" s="56" t="s">
        <v>18</v>
      </c>
      <c r="J288" s="56" t="s">
        <v>317</v>
      </c>
      <c r="K288" s="56"/>
      <c r="L288" s="59" t="s">
        <v>673</v>
      </c>
    </row>
    <row r="289" spans="1:13">
      <c r="A289" s="83"/>
      <c r="B289" s="54" t="str">
        <f t="shared" si="8"/>
        <v>/IEA15PL/CCA15D/Consignment/HouseConsignment</v>
      </c>
      <c r="C289" s="54" t="s">
        <v>674</v>
      </c>
      <c r="D289" s="54" t="str">
        <f t="shared" si="9"/>
        <v>referenceNumberUCR</v>
      </c>
      <c r="E289" s="54"/>
      <c r="F289" s="54" t="s">
        <v>556</v>
      </c>
      <c r="G289" s="54"/>
      <c r="H289" s="56"/>
      <c r="I289" s="56" t="s">
        <v>28</v>
      </c>
      <c r="J289" s="56" t="s">
        <v>58</v>
      </c>
      <c r="K289" s="56"/>
      <c r="L289" s="59" t="s">
        <v>675</v>
      </c>
    </row>
    <row r="290" spans="1:13">
      <c r="A290" s="84" t="s">
        <v>15</v>
      </c>
      <c r="B290" s="55" t="str">
        <f t="shared" si="8"/>
        <v>/IEA15PL/CCA15D/Consignment/HouseConsignment</v>
      </c>
      <c r="C290" s="55" t="s">
        <v>676</v>
      </c>
      <c r="D290" s="55" t="str">
        <f t="shared" si="9"/>
        <v>Consignor</v>
      </c>
      <c r="E290" s="55"/>
      <c r="F290" s="55" t="s">
        <v>677</v>
      </c>
      <c r="G290" s="55"/>
      <c r="H290" s="57" t="s">
        <v>27</v>
      </c>
      <c r="I290" s="57" t="s">
        <v>28</v>
      </c>
      <c r="J290" s="57"/>
      <c r="K290" s="57"/>
      <c r="L290" s="58" t="s">
        <v>678</v>
      </c>
      <c r="M290" s="11" t="s">
        <v>679</v>
      </c>
    </row>
    <row r="291" spans="1:13">
      <c r="A291" s="83"/>
      <c r="B291" s="54" t="str">
        <f t="shared" si="8"/>
        <v>/IEA15PL/CCA15D/Consignment/HouseConsignment/Consignor</v>
      </c>
      <c r="C291" s="54" t="s">
        <v>680</v>
      </c>
      <c r="D291" s="54" t="str">
        <f t="shared" si="9"/>
        <v>identificationNumber</v>
      </c>
      <c r="E291" s="54"/>
      <c r="F291" s="54" t="s">
        <v>236</v>
      </c>
      <c r="G291" s="54"/>
      <c r="H291" s="56"/>
      <c r="I291" s="56" t="s">
        <v>23</v>
      </c>
      <c r="J291" s="56" t="s">
        <v>178</v>
      </c>
      <c r="K291" s="56"/>
      <c r="L291" s="59" t="s">
        <v>355</v>
      </c>
    </row>
    <row r="292" spans="1:13">
      <c r="A292" s="83"/>
      <c r="B292" s="54" t="str">
        <f t="shared" si="8"/>
        <v>/IEA15PL/CCA15D/Consignment/HouseConsignment/Consignor</v>
      </c>
      <c r="C292" s="54" t="s">
        <v>681</v>
      </c>
      <c r="D292" s="54" t="str">
        <f t="shared" si="9"/>
        <v>name</v>
      </c>
      <c r="E292" s="54"/>
      <c r="F292" s="54" t="s">
        <v>329</v>
      </c>
      <c r="G292" s="54"/>
      <c r="H292" s="56"/>
      <c r="I292" s="56" t="s">
        <v>28</v>
      </c>
      <c r="J292" s="56" t="s">
        <v>184</v>
      </c>
      <c r="K292" s="56"/>
      <c r="L292" s="59" t="s">
        <v>185</v>
      </c>
      <c r="M292" s="8" t="s">
        <v>186</v>
      </c>
    </row>
    <row r="293" spans="1:13">
      <c r="A293" s="83"/>
      <c r="B293" s="54" t="str">
        <f t="shared" si="8"/>
        <v>/IEA15PL/CCA15D/Consignment/HouseConsignment/Consignor</v>
      </c>
      <c r="C293" s="54" t="s">
        <v>682</v>
      </c>
      <c r="D293" s="54" t="str">
        <f t="shared" si="9"/>
        <v>typeOfPerson</v>
      </c>
      <c r="E293" s="54"/>
      <c r="F293" s="54" t="s">
        <v>358</v>
      </c>
      <c r="G293" s="54"/>
      <c r="H293" s="56"/>
      <c r="I293" s="56" t="s">
        <v>28</v>
      </c>
      <c r="J293" s="56" t="s">
        <v>103</v>
      </c>
      <c r="K293" s="56" t="s">
        <v>359</v>
      </c>
      <c r="L293" s="59" t="s">
        <v>360</v>
      </c>
    </row>
    <row r="294" spans="1:13">
      <c r="A294" s="84" t="s">
        <v>15</v>
      </c>
      <c r="B294" s="55" t="str">
        <f t="shared" si="8"/>
        <v>/IEA15PL/CCA15D/Consignment/HouseConsignment/Consignor</v>
      </c>
      <c r="C294" s="55" t="s">
        <v>683</v>
      </c>
      <c r="D294" s="55" t="str">
        <f t="shared" si="9"/>
        <v>SafetyAndSecurityIdentificationNumber</v>
      </c>
      <c r="E294" s="55"/>
      <c r="F294" s="55" t="s">
        <v>684</v>
      </c>
      <c r="G294" s="55"/>
      <c r="H294" s="57" t="s">
        <v>27</v>
      </c>
      <c r="I294" s="57" t="s">
        <v>28</v>
      </c>
      <c r="J294" s="57"/>
      <c r="K294" s="57"/>
      <c r="L294" s="58" t="s">
        <v>245</v>
      </c>
    </row>
    <row r="295" spans="1:13">
      <c r="A295" s="83"/>
      <c r="B295" s="54" t="str">
        <f t="shared" si="8"/>
        <v>/IEA15PL/CCA15D/Consignment/HouseConsignment/Consignor/SafetyAndSecurityIdentificationNumber</v>
      </c>
      <c r="C295" s="54" t="s">
        <v>685</v>
      </c>
      <c r="D295" s="54" t="str">
        <f t="shared" si="9"/>
        <v>identificationNumber</v>
      </c>
      <c r="E295" s="54"/>
      <c r="F295" s="54" t="s">
        <v>247</v>
      </c>
      <c r="G295" s="54"/>
      <c r="H295" s="56"/>
      <c r="I295" s="56" t="s">
        <v>18</v>
      </c>
      <c r="J295" s="56" t="s">
        <v>178</v>
      </c>
      <c r="K295" s="56"/>
      <c r="L295" s="59" t="s">
        <v>364</v>
      </c>
    </row>
    <row r="296" spans="1:13">
      <c r="A296" s="83"/>
      <c r="B296" s="54" t="str">
        <f t="shared" si="8"/>
        <v>/IEA15PL/CCA15D/Consignment/HouseConsignment/Consignor/SafetyAndSecurityIdentificationNumber</v>
      </c>
      <c r="C296" s="54" t="s">
        <v>686</v>
      </c>
      <c r="D296" s="54" t="str">
        <f t="shared" si="9"/>
        <v>country</v>
      </c>
      <c r="E296" s="54"/>
      <c r="F296" s="54" t="s">
        <v>250</v>
      </c>
      <c r="G296" s="54"/>
      <c r="H296" s="56"/>
      <c r="I296" s="56" t="s">
        <v>18</v>
      </c>
      <c r="J296" s="56" t="s">
        <v>116</v>
      </c>
      <c r="K296" s="56" t="s">
        <v>195</v>
      </c>
      <c r="L296" s="59"/>
    </row>
    <row r="297" spans="1:13">
      <c r="A297" s="84" t="s">
        <v>15</v>
      </c>
      <c r="B297" s="55" t="str">
        <f t="shared" si="8"/>
        <v>/IEA15PL/CCA15D/Consignment/HouseConsignment/Consignor</v>
      </c>
      <c r="C297" s="55" t="s">
        <v>687</v>
      </c>
      <c r="D297" s="55" t="str">
        <f t="shared" si="9"/>
        <v>Address</v>
      </c>
      <c r="E297" s="55"/>
      <c r="F297" s="55" t="s">
        <v>688</v>
      </c>
      <c r="G297" s="55"/>
      <c r="H297" s="57" t="s">
        <v>27</v>
      </c>
      <c r="I297" s="57" t="s">
        <v>28</v>
      </c>
      <c r="J297" s="57"/>
      <c r="K297" s="57"/>
      <c r="L297" s="58" t="s">
        <v>185</v>
      </c>
      <c r="M297" s="10" t="s">
        <v>186</v>
      </c>
    </row>
    <row r="298" spans="1:13">
      <c r="A298" s="83"/>
      <c r="B298" s="54" t="str">
        <f t="shared" si="8"/>
        <v>/IEA15PL/CCA15D/Consignment/HouseConsignment/Consignor/Address</v>
      </c>
      <c r="C298" s="54" t="s">
        <v>689</v>
      </c>
      <c r="D298" s="54" t="str">
        <f t="shared" si="9"/>
        <v>streetAndNumber</v>
      </c>
      <c r="E298" s="54"/>
      <c r="F298" s="54" t="s">
        <v>199</v>
      </c>
      <c r="G298" s="54"/>
      <c r="H298" s="56"/>
      <c r="I298" s="56" t="s">
        <v>28</v>
      </c>
      <c r="J298" s="56" t="s">
        <v>184</v>
      </c>
      <c r="K298" s="56"/>
      <c r="L298" s="59" t="s">
        <v>200</v>
      </c>
    </row>
    <row r="299" spans="1:13">
      <c r="A299" s="83"/>
      <c r="B299" s="54" t="str">
        <f t="shared" si="8"/>
        <v>/IEA15PL/CCA15D/Consignment/HouseConsignment/Consignor/Address</v>
      </c>
      <c r="C299" s="54" t="s">
        <v>690</v>
      </c>
      <c r="D299" s="54" t="str">
        <f t="shared" si="9"/>
        <v>street</v>
      </c>
      <c r="E299" s="54"/>
      <c r="F299" s="54" t="s">
        <v>202</v>
      </c>
      <c r="G299" s="54"/>
      <c r="H299" s="56"/>
      <c r="I299" s="56" t="s">
        <v>28</v>
      </c>
      <c r="J299" s="56" t="s">
        <v>184</v>
      </c>
      <c r="K299" s="56"/>
      <c r="L299" s="59" t="s">
        <v>203</v>
      </c>
    </row>
    <row r="300" spans="1:13">
      <c r="A300" s="83"/>
      <c r="B300" s="54" t="str">
        <f t="shared" si="8"/>
        <v>/IEA15PL/CCA15D/Consignment/HouseConsignment/Consignor/Address</v>
      </c>
      <c r="C300" s="54" t="s">
        <v>691</v>
      </c>
      <c r="D300" s="54" t="str">
        <f t="shared" si="9"/>
        <v>streetAdditionalLine</v>
      </c>
      <c r="E300" s="54"/>
      <c r="F300" s="54" t="s">
        <v>205</v>
      </c>
      <c r="G300" s="54"/>
      <c r="H300" s="56"/>
      <c r="I300" s="56" t="s">
        <v>28</v>
      </c>
      <c r="J300" s="56" t="s">
        <v>184</v>
      </c>
      <c r="K300" s="56"/>
      <c r="L300" s="59" t="s">
        <v>206</v>
      </c>
    </row>
    <row r="301" spans="1:13">
      <c r="A301" s="83"/>
      <c r="B301" s="54" t="str">
        <f t="shared" si="8"/>
        <v>/IEA15PL/CCA15D/Consignment/HouseConsignment/Consignor/Address</v>
      </c>
      <c r="C301" s="54" t="s">
        <v>692</v>
      </c>
      <c r="D301" s="54" t="str">
        <f t="shared" si="9"/>
        <v>number</v>
      </c>
      <c r="E301" s="54"/>
      <c r="F301" s="54" t="s">
        <v>208</v>
      </c>
      <c r="G301" s="54"/>
      <c r="H301" s="56"/>
      <c r="I301" s="56" t="s">
        <v>28</v>
      </c>
      <c r="J301" s="56" t="s">
        <v>58</v>
      </c>
      <c r="K301" s="56"/>
      <c r="L301" s="59" t="s">
        <v>209</v>
      </c>
    </row>
    <row r="302" spans="1:13">
      <c r="A302" s="83"/>
      <c r="B302" s="54" t="str">
        <f t="shared" si="8"/>
        <v>/IEA15PL/CCA15D/Consignment/HouseConsignment/Consignor/Address</v>
      </c>
      <c r="C302" s="54" t="s">
        <v>693</v>
      </c>
      <c r="D302" s="54" t="str">
        <f t="shared" si="9"/>
        <v>postcode</v>
      </c>
      <c r="E302" s="54"/>
      <c r="F302" s="54" t="s">
        <v>211</v>
      </c>
      <c r="G302" s="54"/>
      <c r="H302" s="56"/>
      <c r="I302" s="56" t="s">
        <v>28</v>
      </c>
      <c r="J302" s="56" t="s">
        <v>178</v>
      </c>
      <c r="K302" s="56"/>
      <c r="L302" s="59" t="s">
        <v>212</v>
      </c>
    </row>
    <row r="303" spans="1:13">
      <c r="A303" s="83"/>
      <c r="B303" s="54" t="str">
        <f t="shared" si="8"/>
        <v>/IEA15PL/CCA15D/Consignment/HouseConsignment/Consignor/Address</v>
      </c>
      <c r="C303" s="54" t="s">
        <v>694</v>
      </c>
      <c r="D303" s="54" t="str">
        <f t="shared" si="9"/>
        <v>city</v>
      </c>
      <c r="E303" s="54"/>
      <c r="F303" s="54" t="s">
        <v>215</v>
      </c>
      <c r="G303" s="54"/>
      <c r="H303" s="56"/>
      <c r="I303" s="56" t="s">
        <v>18</v>
      </c>
      <c r="J303" s="56" t="s">
        <v>58</v>
      </c>
      <c r="K303" s="56"/>
      <c r="L303" s="59"/>
    </row>
    <row r="304" spans="1:13">
      <c r="A304" s="83"/>
      <c r="B304" s="54" t="str">
        <f t="shared" si="8"/>
        <v>/IEA15PL/CCA15D/Consignment/HouseConsignment/Consignor/Address</v>
      </c>
      <c r="C304" s="54" t="s">
        <v>695</v>
      </c>
      <c r="D304" s="54" t="str">
        <f t="shared" si="9"/>
        <v>country</v>
      </c>
      <c r="E304" s="54"/>
      <c r="F304" s="54" t="s">
        <v>194</v>
      </c>
      <c r="G304" s="54"/>
      <c r="H304" s="56"/>
      <c r="I304" s="56" t="s">
        <v>18</v>
      </c>
      <c r="J304" s="56" t="s">
        <v>116</v>
      </c>
      <c r="K304" s="56" t="s">
        <v>195</v>
      </c>
      <c r="L304" s="59"/>
    </row>
    <row r="305" spans="1:13">
      <c r="A305" s="83"/>
      <c r="B305" s="54" t="str">
        <f t="shared" si="8"/>
        <v>/IEA15PL/CCA15D/Consignment/HouseConsignment/Consignor/Address</v>
      </c>
      <c r="C305" s="54" t="s">
        <v>696</v>
      </c>
      <c r="D305" s="54" t="str">
        <f t="shared" si="9"/>
        <v>subDivision</v>
      </c>
      <c r="E305" s="54"/>
      <c r="F305" s="54"/>
      <c r="G305" s="54"/>
      <c r="H305" s="56"/>
      <c r="I305" s="56" t="s">
        <v>28</v>
      </c>
      <c r="J305" s="56" t="s">
        <v>58</v>
      </c>
      <c r="K305" s="56"/>
      <c r="L305" s="59" t="s">
        <v>218</v>
      </c>
    </row>
    <row r="306" spans="1:13">
      <c r="A306" s="83"/>
      <c r="B306" s="54" t="str">
        <f t="shared" si="8"/>
        <v>/IEA15PL/CCA15D/Consignment/HouseConsignment/Consignor/Address</v>
      </c>
      <c r="C306" s="54" t="s">
        <v>697</v>
      </c>
      <c r="D306" s="54" t="str">
        <f t="shared" si="9"/>
        <v>POBox</v>
      </c>
      <c r="E306" s="54"/>
      <c r="F306" s="54" t="s">
        <v>220</v>
      </c>
      <c r="G306" s="54"/>
      <c r="H306" s="56"/>
      <c r="I306" s="56" t="s">
        <v>28</v>
      </c>
      <c r="J306" s="56" t="s">
        <v>184</v>
      </c>
      <c r="K306" s="56"/>
      <c r="L306" s="59" t="s">
        <v>221</v>
      </c>
    </row>
    <row r="307" spans="1:13">
      <c r="A307" s="84" t="s">
        <v>15</v>
      </c>
      <c r="B307" s="55" t="str">
        <f t="shared" si="8"/>
        <v>/IEA15PL/CCA15D/Consignment/HouseConsignment/Consignor</v>
      </c>
      <c r="C307" s="55" t="s">
        <v>698</v>
      </c>
      <c r="D307" s="55" t="str">
        <f t="shared" si="9"/>
        <v>ContactPerson</v>
      </c>
      <c r="E307" s="55"/>
      <c r="F307" s="55" t="s">
        <v>699</v>
      </c>
      <c r="G307" s="55"/>
      <c r="H307" s="57" t="s">
        <v>27</v>
      </c>
      <c r="I307" s="57" t="s">
        <v>28</v>
      </c>
      <c r="J307" s="57"/>
      <c r="K307" s="57"/>
      <c r="L307" s="142" t="s">
        <v>406</v>
      </c>
    </row>
    <row r="308" spans="1:13">
      <c r="A308" s="83"/>
      <c r="B308" s="54" t="str">
        <f t="shared" si="8"/>
        <v>/IEA15PL/CCA15D/Consignment/HouseConsignment/Consignor/ContactPerson</v>
      </c>
      <c r="C308" s="54" t="s">
        <v>700</v>
      </c>
      <c r="D308" s="54" t="str">
        <f t="shared" si="9"/>
        <v>name</v>
      </c>
      <c r="E308" s="54"/>
      <c r="F308" s="54" t="s">
        <v>225</v>
      </c>
      <c r="G308" s="54"/>
      <c r="H308" s="56"/>
      <c r="I308" s="56" t="s">
        <v>18</v>
      </c>
      <c r="J308" s="56" t="s">
        <v>184</v>
      </c>
      <c r="K308" s="56"/>
      <c r="L308" s="59"/>
    </row>
    <row r="309" spans="1:13">
      <c r="A309" s="83"/>
      <c r="B309" s="54" t="str">
        <f t="shared" si="8"/>
        <v>/IEA15PL/CCA15D/Consignment/HouseConsignment/Consignor/ContactPerson</v>
      </c>
      <c r="C309" s="54" t="s">
        <v>701</v>
      </c>
      <c r="D309" s="54" t="str">
        <f t="shared" si="9"/>
        <v>phoneNumber</v>
      </c>
      <c r="E309" s="54"/>
      <c r="F309" s="54" t="s">
        <v>227</v>
      </c>
      <c r="G309" s="54"/>
      <c r="H309" s="56"/>
      <c r="I309" s="56" t="s">
        <v>18</v>
      </c>
      <c r="J309" s="56" t="s">
        <v>58</v>
      </c>
      <c r="K309" s="56"/>
      <c r="L309" s="59" t="s">
        <v>228</v>
      </c>
    </row>
    <row r="310" spans="1:13">
      <c r="A310" s="83"/>
      <c r="B310" s="54" t="str">
        <f t="shared" si="8"/>
        <v>/IEA15PL/CCA15D/Consignment/HouseConsignment/Consignor/ContactPerson</v>
      </c>
      <c r="C310" s="54" t="s">
        <v>702</v>
      </c>
      <c r="D310" s="54" t="str">
        <f t="shared" si="9"/>
        <v>eMailAddress</v>
      </c>
      <c r="E310" s="54"/>
      <c r="F310" s="54" t="s">
        <v>230</v>
      </c>
      <c r="G310" s="54"/>
      <c r="H310" s="56"/>
      <c r="I310" s="56" t="s">
        <v>23</v>
      </c>
      <c r="J310" s="56" t="s">
        <v>231</v>
      </c>
      <c r="K310" s="56"/>
      <c r="L310" s="59" t="s">
        <v>70</v>
      </c>
    </row>
    <row r="311" spans="1:13">
      <c r="A311" s="84" t="s">
        <v>15</v>
      </c>
      <c r="B311" s="55" t="str">
        <f t="shared" si="8"/>
        <v>/IEA15PL/CCA15D/Consignment/HouseConsignment</v>
      </c>
      <c r="C311" s="55" t="s">
        <v>703</v>
      </c>
      <c r="D311" s="55" t="str">
        <f t="shared" si="9"/>
        <v>Consignee</v>
      </c>
      <c r="E311" s="55"/>
      <c r="F311" s="55" t="s">
        <v>704</v>
      </c>
      <c r="G311" s="55"/>
      <c r="H311" s="57" t="s">
        <v>27</v>
      </c>
      <c r="I311" s="57" t="s">
        <v>28</v>
      </c>
      <c r="J311" s="57"/>
      <c r="K311" s="57"/>
      <c r="L311" s="58" t="s">
        <v>705</v>
      </c>
      <c r="M311" s="8" t="s">
        <v>706</v>
      </c>
    </row>
    <row r="312" spans="1:13" ht="15" customHeight="1">
      <c r="A312" s="83"/>
      <c r="B312" s="54" t="str">
        <f t="shared" si="8"/>
        <v>/IEA15PL/CCA15D/Consignment/HouseConsignment/Consignee</v>
      </c>
      <c r="C312" s="54" t="s">
        <v>707</v>
      </c>
      <c r="D312" s="54" t="str">
        <f t="shared" si="9"/>
        <v>identificationNumber</v>
      </c>
      <c r="E312" s="54"/>
      <c r="F312" s="54" t="s">
        <v>236</v>
      </c>
      <c r="G312" s="54"/>
      <c r="H312" s="56"/>
      <c r="I312" s="56" t="s">
        <v>23</v>
      </c>
      <c r="J312" s="56" t="s">
        <v>178</v>
      </c>
      <c r="K312" s="56"/>
      <c r="L312" s="59" t="s">
        <v>386</v>
      </c>
    </row>
    <row r="313" spans="1:13">
      <c r="A313" s="83"/>
      <c r="B313" s="54" t="str">
        <f t="shared" si="8"/>
        <v>/IEA15PL/CCA15D/Consignment/HouseConsignment/Consignee</v>
      </c>
      <c r="C313" s="54" t="s">
        <v>708</v>
      </c>
      <c r="D313" s="54" t="str">
        <f t="shared" si="9"/>
        <v>name</v>
      </c>
      <c r="E313" s="54"/>
      <c r="F313" s="54" t="s">
        <v>329</v>
      </c>
      <c r="G313" s="54"/>
      <c r="H313" s="56"/>
      <c r="I313" s="56" t="s">
        <v>28</v>
      </c>
      <c r="J313" s="56" t="s">
        <v>184</v>
      </c>
      <c r="K313" s="56"/>
      <c r="L313" s="59" t="s">
        <v>185</v>
      </c>
      <c r="M313" s="7" t="s">
        <v>186</v>
      </c>
    </row>
    <row r="314" spans="1:13">
      <c r="A314" s="83"/>
      <c r="B314" s="54" t="str">
        <f t="shared" si="8"/>
        <v>/IEA15PL/CCA15D/Consignment/HouseConsignment/Consignee</v>
      </c>
      <c r="C314" s="54" t="s">
        <v>709</v>
      </c>
      <c r="D314" s="54" t="str">
        <f t="shared" si="9"/>
        <v>typeOfPerson</v>
      </c>
      <c r="E314" s="54"/>
      <c r="F314" s="54" t="s">
        <v>358</v>
      </c>
      <c r="G314" s="54"/>
      <c r="H314" s="56"/>
      <c r="I314" s="56" t="s">
        <v>28</v>
      </c>
      <c r="J314" s="56" t="s">
        <v>103</v>
      </c>
      <c r="K314" s="56" t="s">
        <v>359</v>
      </c>
      <c r="L314" s="59" t="s">
        <v>360</v>
      </c>
    </row>
    <row r="315" spans="1:13">
      <c r="A315" s="84" t="s">
        <v>15</v>
      </c>
      <c r="B315" s="55" t="str">
        <f t="shared" si="8"/>
        <v>/IEA15PL/CCA15D/Consignment/HouseConsignment/Consignee</v>
      </c>
      <c r="C315" s="55" t="s">
        <v>710</v>
      </c>
      <c r="D315" s="55" t="str">
        <f t="shared" si="9"/>
        <v>SafetyAndSecurityIdentificationNumber</v>
      </c>
      <c r="E315" s="55"/>
      <c r="F315" s="55" t="s">
        <v>711</v>
      </c>
      <c r="G315" s="55"/>
      <c r="H315" s="57" t="s">
        <v>27</v>
      </c>
      <c r="I315" s="57" t="s">
        <v>28</v>
      </c>
      <c r="J315" s="57"/>
      <c r="K315" s="57"/>
      <c r="L315" s="58" t="s">
        <v>245</v>
      </c>
    </row>
    <row r="316" spans="1:13">
      <c r="A316" s="83"/>
      <c r="B316" s="54" t="str">
        <f t="shared" si="8"/>
        <v>/IEA15PL/CCA15D/Consignment/HouseConsignment/Consignee/SafetyAndSecurityIdentificationNumber</v>
      </c>
      <c r="C316" s="54" t="s">
        <v>712</v>
      </c>
      <c r="D316" s="54" t="str">
        <f t="shared" si="9"/>
        <v>identificationNumber</v>
      </c>
      <c r="E316" s="54"/>
      <c r="F316" s="54" t="s">
        <v>247</v>
      </c>
      <c r="G316" s="54"/>
      <c r="H316" s="56"/>
      <c r="I316" s="56" t="s">
        <v>18</v>
      </c>
      <c r="J316" s="56" t="s">
        <v>178</v>
      </c>
      <c r="K316" s="56"/>
      <c r="L316" s="59" t="s">
        <v>364</v>
      </c>
    </row>
    <row r="317" spans="1:13">
      <c r="A317" s="83"/>
      <c r="B317" s="54" t="str">
        <f t="shared" si="8"/>
        <v>/IEA15PL/CCA15D/Consignment/HouseConsignment/Consignee/SafetyAndSecurityIdentificationNumber</v>
      </c>
      <c r="C317" s="54" t="s">
        <v>713</v>
      </c>
      <c r="D317" s="54" t="str">
        <f t="shared" si="9"/>
        <v>country</v>
      </c>
      <c r="E317" s="54"/>
      <c r="F317" s="54" t="s">
        <v>250</v>
      </c>
      <c r="G317" s="54"/>
      <c r="H317" s="56"/>
      <c r="I317" s="56" t="s">
        <v>18</v>
      </c>
      <c r="J317" s="56" t="s">
        <v>116</v>
      </c>
      <c r="K317" s="56" t="s">
        <v>195</v>
      </c>
      <c r="L317" s="59"/>
    </row>
    <row r="318" spans="1:13">
      <c r="A318" s="84" t="s">
        <v>15</v>
      </c>
      <c r="B318" s="55" t="str">
        <f t="shared" si="8"/>
        <v>/IEA15PL/CCA15D/Consignment/HouseConsignment/Consignee</v>
      </c>
      <c r="C318" s="55" t="s">
        <v>714</v>
      </c>
      <c r="D318" s="55" t="str">
        <f t="shared" si="9"/>
        <v>Address</v>
      </c>
      <c r="E318" s="55"/>
      <c r="F318" s="55" t="s">
        <v>715</v>
      </c>
      <c r="G318" s="55"/>
      <c r="H318" s="57" t="s">
        <v>27</v>
      </c>
      <c r="I318" s="57" t="s">
        <v>28</v>
      </c>
      <c r="J318" s="57"/>
      <c r="K318" s="57"/>
      <c r="L318" s="58" t="s">
        <v>185</v>
      </c>
      <c r="M318" s="10" t="s">
        <v>186</v>
      </c>
    </row>
    <row r="319" spans="1:13">
      <c r="A319" s="83"/>
      <c r="B319" s="54" t="str">
        <f t="shared" si="8"/>
        <v>/IEA15PL/CCA15D/Consignment/HouseConsignment/Consignee/Address</v>
      </c>
      <c r="C319" s="54" t="s">
        <v>716</v>
      </c>
      <c r="D319" s="54" t="str">
        <f t="shared" si="9"/>
        <v>streetAndNumber</v>
      </c>
      <c r="E319" s="54"/>
      <c r="F319" s="54" t="s">
        <v>199</v>
      </c>
      <c r="G319" s="54"/>
      <c r="H319" s="56"/>
      <c r="I319" s="56" t="s">
        <v>28</v>
      </c>
      <c r="J319" s="56" t="s">
        <v>184</v>
      </c>
      <c r="K319" s="56"/>
      <c r="L319" s="59" t="s">
        <v>200</v>
      </c>
    </row>
    <row r="320" spans="1:13">
      <c r="A320" s="83"/>
      <c r="B320" s="54" t="str">
        <f t="shared" si="8"/>
        <v>/IEA15PL/CCA15D/Consignment/HouseConsignment/Consignee/Address</v>
      </c>
      <c r="C320" s="54" t="s">
        <v>717</v>
      </c>
      <c r="D320" s="54" t="str">
        <f t="shared" si="9"/>
        <v>street</v>
      </c>
      <c r="E320" s="54"/>
      <c r="F320" s="54" t="s">
        <v>202</v>
      </c>
      <c r="G320" s="54"/>
      <c r="H320" s="56"/>
      <c r="I320" s="56" t="s">
        <v>28</v>
      </c>
      <c r="J320" s="56" t="s">
        <v>184</v>
      </c>
      <c r="K320" s="56"/>
      <c r="L320" s="59" t="s">
        <v>203</v>
      </c>
    </row>
    <row r="321" spans="1:13">
      <c r="A321" s="83"/>
      <c r="B321" s="54" t="str">
        <f t="shared" si="8"/>
        <v>/IEA15PL/CCA15D/Consignment/HouseConsignment/Consignee/Address</v>
      </c>
      <c r="C321" s="54" t="s">
        <v>718</v>
      </c>
      <c r="D321" s="54" t="str">
        <f t="shared" si="9"/>
        <v>streetAdditionalLine</v>
      </c>
      <c r="E321" s="54"/>
      <c r="F321" s="54" t="s">
        <v>205</v>
      </c>
      <c r="G321" s="54"/>
      <c r="H321" s="56"/>
      <c r="I321" s="56" t="s">
        <v>28</v>
      </c>
      <c r="J321" s="56" t="s">
        <v>184</v>
      </c>
      <c r="K321" s="56"/>
      <c r="L321" s="59" t="s">
        <v>206</v>
      </c>
    </row>
    <row r="322" spans="1:13">
      <c r="A322" s="83"/>
      <c r="B322" s="54" t="str">
        <f t="shared" si="8"/>
        <v>/IEA15PL/CCA15D/Consignment/HouseConsignment/Consignee/Address</v>
      </c>
      <c r="C322" s="54" t="s">
        <v>719</v>
      </c>
      <c r="D322" s="54" t="str">
        <f t="shared" si="9"/>
        <v>number</v>
      </c>
      <c r="E322" s="54"/>
      <c r="F322" s="54" t="s">
        <v>208</v>
      </c>
      <c r="G322" s="54"/>
      <c r="H322" s="56"/>
      <c r="I322" s="56" t="s">
        <v>28</v>
      </c>
      <c r="J322" s="56" t="s">
        <v>58</v>
      </c>
      <c r="K322" s="56"/>
      <c r="L322" s="59" t="s">
        <v>209</v>
      </c>
    </row>
    <row r="323" spans="1:13">
      <c r="A323" s="83"/>
      <c r="B323" s="54" t="str">
        <f t="shared" ref="B323:B386" si="10">MID(C323,1,FIND("#",SUBSTITUTE(C323,"/","#",LEN(C323)-LEN(SUBSTITUTE(C323,"/",""))),1)-1)</f>
        <v>/IEA15PL/CCA15D/Consignment/HouseConsignment/Consignee/Address</v>
      </c>
      <c r="C323" s="54" t="s">
        <v>720</v>
      </c>
      <c r="D323" s="54" t="str">
        <f t="shared" ref="D323:D386" si="11">RIGHT(C323,LEN(C323)-FIND("#",SUBSTITUTE(C323,"/","#",LEN(C323)-LEN(SUBSTITUTE(C323,"/",""))),1))</f>
        <v>postcode</v>
      </c>
      <c r="E323" s="54"/>
      <c r="F323" s="54" t="s">
        <v>211</v>
      </c>
      <c r="G323" s="54"/>
      <c r="H323" s="56"/>
      <c r="I323" s="56" t="s">
        <v>28</v>
      </c>
      <c r="J323" s="56" t="s">
        <v>178</v>
      </c>
      <c r="K323" s="56"/>
      <c r="L323" s="59" t="s">
        <v>212</v>
      </c>
    </row>
    <row r="324" spans="1:13">
      <c r="A324" s="83"/>
      <c r="B324" s="54" t="str">
        <f t="shared" si="10"/>
        <v>/IEA15PL/CCA15D/Consignment/HouseConsignment/Consignee/Address</v>
      </c>
      <c r="C324" s="54" t="s">
        <v>721</v>
      </c>
      <c r="D324" s="54" t="str">
        <f t="shared" si="11"/>
        <v>city</v>
      </c>
      <c r="E324" s="54"/>
      <c r="F324" s="54" t="s">
        <v>215</v>
      </c>
      <c r="G324" s="54"/>
      <c r="H324" s="56"/>
      <c r="I324" s="56" t="s">
        <v>18</v>
      </c>
      <c r="J324" s="56" t="s">
        <v>58</v>
      </c>
      <c r="K324" s="56"/>
      <c r="L324" s="59"/>
    </row>
    <row r="325" spans="1:13">
      <c r="A325" s="83"/>
      <c r="B325" s="54" t="str">
        <f t="shared" si="10"/>
        <v>/IEA15PL/CCA15D/Consignment/HouseConsignment/Consignee/Address</v>
      </c>
      <c r="C325" s="54" t="s">
        <v>722</v>
      </c>
      <c r="D325" s="54" t="str">
        <f t="shared" si="11"/>
        <v>country</v>
      </c>
      <c r="E325" s="54"/>
      <c r="F325" s="54" t="s">
        <v>194</v>
      </c>
      <c r="G325" s="54"/>
      <c r="H325" s="56"/>
      <c r="I325" s="56" t="s">
        <v>18</v>
      </c>
      <c r="J325" s="56" t="s">
        <v>116</v>
      </c>
      <c r="K325" s="56" t="s">
        <v>195</v>
      </c>
      <c r="L325" s="59"/>
    </row>
    <row r="326" spans="1:13">
      <c r="A326" s="83"/>
      <c r="B326" s="54" t="str">
        <f t="shared" si="10"/>
        <v>/IEA15PL/CCA15D/Consignment/HouseConsignment/Consignee/Address</v>
      </c>
      <c r="C326" s="54" t="s">
        <v>723</v>
      </c>
      <c r="D326" s="54" t="str">
        <f t="shared" si="11"/>
        <v>subDivision</v>
      </c>
      <c r="E326" s="54"/>
      <c r="F326" s="54"/>
      <c r="G326" s="54"/>
      <c r="H326" s="56"/>
      <c r="I326" s="56" t="s">
        <v>28</v>
      </c>
      <c r="J326" s="56" t="s">
        <v>58</v>
      </c>
      <c r="K326" s="56"/>
      <c r="L326" s="59" t="s">
        <v>218</v>
      </c>
    </row>
    <row r="327" spans="1:13">
      <c r="A327" s="83"/>
      <c r="B327" s="54" t="str">
        <f t="shared" si="10"/>
        <v>/IEA15PL/CCA15D/Consignment/HouseConsignment/Consignee/Address</v>
      </c>
      <c r="C327" s="54" t="s">
        <v>724</v>
      </c>
      <c r="D327" s="54" t="str">
        <f t="shared" si="11"/>
        <v>POBox</v>
      </c>
      <c r="E327" s="54"/>
      <c r="F327" s="54" t="s">
        <v>220</v>
      </c>
      <c r="G327" s="54"/>
      <c r="H327" s="56"/>
      <c r="I327" s="56" t="s">
        <v>28</v>
      </c>
      <c r="J327" s="56" t="s">
        <v>184</v>
      </c>
      <c r="K327" s="56"/>
      <c r="L327" s="59" t="s">
        <v>221</v>
      </c>
    </row>
    <row r="328" spans="1:13">
      <c r="A328" s="84" t="s">
        <v>15</v>
      </c>
      <c r="B328" s="55" t="str">
        <f t="shared" si="10"/>
        <v>/IEA15PL/CCA15D/Consignment/HouseConsignment/Consignee</v>
      </c>
      <c r="C328" s="55" t="s">
        <v>725</v>
      </c>
      <c r="D328" s="55" t="str">
        <f t="shared" si="11"/>
        <v>ContactPerson</v>
      </c>
      <c r="E328" s="55"/>
      <c r="F328" s="55" t="s">
        <v>726</v>
      </c>
      <c r="G328" s="55"/>
      <c r="H328" s="57" t="s">
        <v>27</v>
      </c>
      <c r="I328" s="57" t="s">
        <v>28</v>
      </c>
      <c r="J328" s="57"/>
      <c r="K328" s="57"/>
      <c r="L328" s="58" t="s">
        <v>406</v>
      </c>
    </row>
    <row r="329" spans="1:13">
      <c r="A329" s="83"/>
      <c r="B329" s="54" t="str">
        <f t="shared" si="10"/>
        <v>/IEA15PL/CCA15D/Consignment/HouseConsignment/Consignee/ContactPerson</v>
      </c>
      <c r="C329" s="54" t="s">
        <v>727</v>
      </c>
      <c r="D329" s="54" t="str">
        <f t="shared" si="11"/>
        <v>name</v>
      </c>
      <c r="E329" s="54"/>
      <c r="F329" s="54" t="s">
        <v>225</v>
      </c>
      <c r="G329" s="54"/>
      <c r="H329" s="56"/>
      <c r="I329" s="56" t="s">
        <v>18</v>
      </c>
      <c r="J329" s="56" t="s">
        <v>184</v>
      </c>
      <c r="K329" s="56"/>
      <c r="L329" s="59"/>
    </row>
    <row r="330" spans="1:13">
      <c r="A330" s="83"/>
      <c r="B330" s="54" t="str">
        <f t="shared" si="10"/>
        <v>/IEA15PL/CCA15D/Consignment/HouseConsignment/Consignee/ContactPerson</v>
      </c>
      <c r="C330" s="54" t="s">
        <v>728</v>
      </c>
      <c r="D330" s="54" t="str">
        <f t="shared" si="11"/>
        <v>phoneNumber</v>
      </c>
      <c r="E330" s="54"/>
      <c r="F330" s="54" t="s">
        <v>227</v>
      </c>
      <c r="G330" s="54"/>
      <c r="H330" s="56"/>
      <c r="I330" s="56" t="s">
        <v>18</v>
      </c>
      <c r="J330" s="56" t="s">
        <v>58</v>
      </c>
      <c r="K330" s="56"/>
      <c r="L330" s="59" t="s">
        <v>228</v>
      </c>
    </row>
    <row r="331" spans="1:13">
      <c r="A331" s="83"/>
      <c r="B331" s="54" t="str">
        <f t="shared" si="10"/>
        <v>/IEA15PL/CCA15D/Consignment/HouseConsignment/Consignee/ContactPerson</v>
      </c>
      <c r="C331" s="54" t="s">
        <v>729</v>
      </c>
      <c r="D331" s="54" t="str">
        <f t="shared" si="11"/>
        <v>eMailAddress</v>
      </c>
      <c r="E331" s="54"/>
      <c r="F331" s="54" t="s">
        <v>230</v>
      </c>
      <c r="G331" s="54"/>
      <c r="H331" s="56"/>
      <c r="I331" s="56" t="s">
        <v>23</v>
      </c>
      <c r="J331" s="56" t="s">
        <v>231</v>
      </c>
      <c r="K331" s="56"/>
      <c r="L331" s="59" t="s">
        <v>70</v>
      </c>
    </row>
    <row r="332" spans="1:13">
      <c r="A332" s="84" t="s">
        <v>15</v>
      </c>
      <c r="B332" s="55" t="str">
        <f t="shared" si="10"/>
        <v>/IEA15PL/CCA15D/Consignment/HouseConsignment</v>
      </c>
      <c r="C332" s="55" t="s">
        <v>730</v>
      </c>
      <c r="D332" s="55" t="str">
        <f t="shared" si="11"/>
        <v>AdditionalSupplyChainActor</v>
      </c>
      <c r="E332" s="55"/>
      <c r="F332" s="55" t="s">
        <v>731</v>
      </c>
      <c r="G332" s="55"/>
      <c r="H332" s="57" t="s">
        <v>282</v>
      </c>
      <c r="I332" s="57" t="s">
        <v>23</v>
      </c>
      <c r="J332" s="57"/>
      <c r="K332" s="57"/>
      <c r="L332" s="142" t="s">
        <v>4006</v>
      </c>
      <c r="M332" s="10"/>
    </row>
    <row r="333" spans="1:13">
      <c r="A333" s="83"/>
      <c r="B333" s="54" t="str">
        <f t="shared" si="10"/>
        <v>/IEA15PL/CCA15D/Consignment/HouseConsignment/AdditionalSupplyChainActor</v>
      </c>
      <c r="C333" s="54" t="s">
        <v>732</v>
      </c>
      <c r="D333" s="54" t="str">
        <f t="shared" si="11"/>
        <v>sequenceNumber</v>
      </c>
      <c r="E333" s="54"/>
      <c r="F333" s="54" t="s">
        <v>129</v>
      </c>
      <c r="G333" s="54"/>
      <c r="H333" s="56"/>
      <c r="I333" s="56" t="s">
        <v>18</v>
      </c>
      <c r="J333" s="56" t="s">
        <v>130</v>
      </c>
      <c r="K333" s="56"/>
      <c r="L333" s="59" t="s">
        <v>131</v>
      </c>
    </row>
    <row r="334" spans="1:13">
      <c r="A334" s="83"/>
      <c r="B334" s="54" t="str">
        <f t="shared" si="10"/>
        <v>/IEA15PL/CCA15D/Consignment/HouseConsignment/AdditionalSupplyChainActor</v>
      </c>
      <c r="C334" s="54" t="s">
        <v>733</v>
      </c>
      <c r="D334" s="54" t="str">
        <f t="shared" si="11"/>
        <v>role</v>
      </c>
      <c r="E334" s="54"/>
      <c r="F334" s="54" t="s">
        <v>414</v>
      </c>
      <c r="G334" s="54"/>
      <c r="H334" s="56"/>
      <c r="I334" s="56" t="s">
        <v>18</v>
      </c>
      <c r="J334" s="56" t="s">
        <v>415</v>
      </c>
      <c r="K334" s="56" t="s">
        <v>416</v>
      </c>
      <c r="L334" s="59"/>
    </row>
    <row r="335" spans="1:13">
      <c r="A335" s="83"/>
      <c r="B335" s="54" t="str">
        <f t="shared" si="10"/>
        <v>/IEA15PL/CCA15D/Consignment/HouseConsignment/AdditionalSupplyChainActor</v>
      </c>
      <c r="C335" s="54" t="s">
        <v>734</v>
      </c>
      <c r="D335" s="54" t="str">
        <f t="shared" si="11"/>
        <v>identificationNumber</v>
      </c>
      <c r="E335" s="54"/>
      <c r="F335" s="54" t="s">
        <v>236</v>
      </c>
      <c r="G335" s="54"/>
      <c r="H335" s="56"/>
      <c r="I335" s="56" t="s">
        <v>18</v>
      </c>
      <c r="J335" s="56" t="s">
        <v>178</v>
      </c>
      <c r="K335" s="56"/>
      <c r="L335" s="59" t="s">
        <v>327</v>
      </c>
    </row>
    <row r="336" spans="1:13">
      <c r="A336" s="84" t="s">
        <v>15</v>
      </c>
      <c r="B336" s="55" t="str">
        <f t="shared" si="10"/>
        <v>/IEA15PL/CCA15D/Consignment/HouseConsignment/AdditionalSupplyChainActor</v>
      </c>
      <c r="C336" s="55" t="s">
        <v>735</v>
      </c>
      <c r="D336" s="55" t="str">
        <f t="shared" si="11"/>
        <v>SafetyAndSecurityIdentificationNumber</v>
      </c>
      <c r="E336" s="55"/>
      <c r="F336" s="55" t="s">
        <v>736</v>
      </c>
      <c r="G336" s="55"/>
      <c r="H336" s="57" t="s">
        <v>27</v>
      </c>
      <c r="I336" s="57" t="s">
        <v>28</v>
      </c>
      <c r="J336" s="57"/>
      <c r="K336" s="57"/>
      <c r="L336" s="58" t="s">
        <v>245</v>
      </c>
    </row>
    <row r="337" spans="1:14">
      <c r="A337" s="83"/>
      <c r="B337" s="54" t="str">
        <f t="shared" si="10"/>
        <v>/IEA15PL/CCA15D/Consignment/HouseConsignment/AdditionalSupplyChainActor/SafetyAndSecurityIdentificationNumber</v>
      </c>
      <c r="C337" s="54" t="s">
        <v>737</v>
      </c>
      <c r="D337" s="54" t="str">
        <f t="shared" si="11"/>
        <v>identificationNumber</v>
      </c>
      <c r="E337" s="54"/>
      <c r="F337" s="54" t="s">
        <v>247</v>
      </c>
      <c r="G337" s="54"/>
      <c r="H337" s="56"/>
      <c r="I337" s="56" t="s">
        <v>18</v>
      </c>
      <c r="J337" s="56" t="s">
        <v>178</v>
      </c>
      <c r="K337" s="56"/>
      <c r="L337" s="59" t="s">
        <v>421</v>
      </c>
    </row>
    <row r="338" spans="1:14" s="9" customFormat="1">
      <c r="A338" s="83"/>
      <c r="B338" s="54" t="str">
        <f t="shared" si="10"/>
        <v>/IEA15PL/CCA15D/Consignment/HouseConsignment/AdditionalSupplyChainActor/SafetyAndSecurityIdentificationNumber</v>
      </c>
      <c r="C338" s="54" t="s">
        <v>738</v>
      </c>
      <c r="D338" s="54" t="str">
        <f t="shared" si="11"/>
        <v>country</v>
      </c>
      <c r="E338" s="54"/>
      <c r="F338" s="54" t="s">
        <v>250</v>
      </c>
      <c r="G338" s="54"/>
      <c r="H338" s="56"/>
      <c r="I338" s="56" t="s">
        <v>18</v>
      </c>
      <c r="J338" s="56" t="s">
        <v>116</v>
      </c>
      <c r="K338" s="56" t="s">
        <v>195</v>
      </c>
      <c r="L338" s="59"/>
      <c r="M338" s="8"/>
      <c r="N338" s="1"/>
    </row>
    <row r="339" spans="1:14">
      <c r="A339" s="84" t="s">
        <v>15</v>
      </c>
      <c r="B339" s="55" t="str">
        <f t="shared" si="10"/>
        <v>/IEA15PL/CCA15D/Consignment/HouseConsignment</v>
      </c>
      <c r="C339" s="55" t="s">
        <v>739</v>
      </c>
      <c r="D339" s="55" t="str">
        <f t="shared" si="11"/>
        <v>Buyer</v>
      </c>
      <c r="E339" s="55"/>
      <c r="F339" s="55" t="s">
        <v>740</v>
      </c>
      <c r="G339" s="55"/>
      <c r="H339" s="57" t="s">
        <v>27</v>
      </c>
      <c r="I339" s="57" t="s">
        <v>28</v>
      </c>
      <c r="J339" s="57"/>
      <c r="K339" s="57"/>
      <c r="L339" s="58" t="s">
        <v>741</v>
      </c>
    </row>
    <row r="340" spans="1:14">
      <c r="A340" s="83"/>
      <c r="B340" s="54" t="str">
        <f t="shared" si="10"/>
        <v>/IEA15PL/CCA15D/Consignment/HouseConsignment/Buyer</v>
      </c>
      <c r="C340" s="54" t="s">
        <v>742</v>
      </c>
      <c r="D340" s="54" t="str">
        <f t="shared" si="11"/>
        <v>name</v>
      </c>
      <c r="E340" s="54"/>
      <c r="F340" s="54" t="s">
        <v>329</v>
      </c>
      <c r="G340" s="54"/>
      <c r="H340" s="56"/>
      <c r="I340" s="56" t="s">
        <v>18</v>
      </c>
      <c r="J340" s="56" t="s">
        <v>184</v>
      </c>
      <c r="K340" s="56"/>
      <c r="L340" s="59"/>
    </row>
    <row r="341" spans="1:14">
      <c r="A341" s="83"/>
      <c r="B341" s="54" t="str">
        <f t="shared" si="10"/>
        <v>/IEA15PL/CCA15D/Consignment/HouseConsignment/Buyer</v>
      </c>
      <c r="C341" s="54" t="s">
        <v>743</v>
      </c>
      <c r="D341" s="54" t="str">
        <f t="shared" si="11"/>
        <v>identificationNumber</v>
      </c>
      <c r="E341" s="54"/>
      <c r="F341" s="54" t="s">
        <v>236</v>
      </c>
      <c r="G341" s="54"/>
      <c r="H341" s="56"/>
      <c r="I341" s="56" t="s">
        <v>23</v>
      </c>
      <c r="J341" s="56" t="s">
        <v>178</v>
      </c>
      <c r="K341" s="56"/>
      <c r="L341" s="59" t="s">
        <v>364</v>
      </c>
    </row>
    <row r="342" spans="1:14">
      <c r="A342" s="83"/>
      <c r="B342" s="54" t="str">
        <f t="shared" si="10"/>
        <v>/IEA15PL/CCA15D/Consignment/HouseConsignment/Buyer</v>
      </c>
      <c r="C342" s="54" t="s">
        <v>744</v>
      </c>
      <c r="D342" s="54" t="str">
        <f t="shared" si="11"/>
        <v>typeOfPerson</v>
      </c>
      <c r="E342" s="54"/>
      <c r="F342" s="54" t="s">
        <v>358</v>
      </c>
      <c r="G342" s="54"/>
      <c r="H342" s="56"/>
      <c r="I342" s="56" t="s">
        <v>18</v>
      </c>
      <c r="J342" s="56" t="s">
        <v>103</v>
      </c>
      <c r="K342" s="56" t="s">
        <v>359</v>
      </c>
      <c r="L342" s="59"/>
    </row>
    <row r="343" spans="1:14">
      <c r="A343" s="84" t="s">
        <v>15</v>
      </c>
      <c r="B343" s="55" t="str">
        <f t="shared" si="10"/>
        <v>/IEA15PL/CCA15D/Consignment/HouseConsignment/Buyer</v>
      </c>
      <c r="C343" s="55" t="s">
        <v>745</v>
      </c>
      <c r="D343" s="55" t="str">
        <f t="shared" si="11"/>
        <v>Address</v>
      </c>
      <c r="E343" s="55"/>
      <c r="F343" s="55" t="s">
        <v>746</v>
      </c>
      <c r="G343" s="55"/>
      <c r="H343" s="57">
        <v>1</v>
      </c>
      <c r="I343" s="57" t="s">
        <v>18</v>
      </c>
      <c r="J343" s="57"/>
      <c r="K343" s="57"/>
      <c r="L343" s="58"/>
    </row>
    <row r="344" spans="1:14">
      <c r="A344" s="83"/>
      <c r="B344" s="54" t="str">
        <f t="shared" si="10"/>
        <v>/IEA15PL/CCA15D/Consignment/HouseConsignment/Buyer/Address</v>
      </c>
      <c r="C344" s="54" t="s">
        <v>747</v>
      </c>
      <c r="D344" s="54" t="str">
        <f t="shared" si="11"/>
        <v>street</v>
      </c>
      <c r="E344" s="54"/>
      <c r="F344" s="54" t="s">
        <v>202</v>
      </c>
      <c r="G344" s="54"/>
      <c r="H344" s="56"/>
      <c r="I344" s="56" t="s">
        <v>23</v>
      </c>
      <c r="J344" s="56" t="s">
        <v>184</v>
      </c>
      <c r="K344" s="56"/>
      <c r="L344" s="59"/>
    </row>
    <row r="345" spans="1:14">
      <c r="A345" s="83"/>
      <c r="B345" s="54" t="str">
        <f t="shared" si="10"/>
        <v>/IEA15PL/CCA15D/Consignment/HouseConsignment/Buyer/Address</v>
      </c>
      <c r="C345" s="54" t="s">
        <v>748</v>
      </c>
      <c r="D345" s="54" t="str">
        <f t="shared" si="11"/>
        <v>streetAdditionalLine</v>
      </c>
      <c r="E345" s="54"/>
      <c r="F345" s="54" t="s">
        <v>205</v>
      </c>
      <c r="G345" s="54"/>
      <c r="H345" s="56"/>
      <c r="I345" s="56" t="s">
        <v>23</v>
      </c>
      <c r="J345" s="56" t="s">
        <v>184</v>
      </c>
      <c r="K345" s="56"/>
      <c r="L345" s="59"/>
    </row>
    <row r="346" spans="1:14">
      <c r="A346" s="83"/>
      <c r="B346" s="54" t="str">
        <f t="shared" si="10"/>
        <v>/IEA15PL/CCA15D/Consignment/HouseConsignment/Buyer/Address</v>
      </c>
      <c r="C346" s="54" t="s">
        <v>749</v>
      </c>
      <c r="D346" s="54" t="str">
        <f t="shared" si="11"/>
        <v>number</v>
      </c>
      <c r="E346" s="54"/>
      <c r="F346" s="54" t="s">
        <v>208</v>
      </c>
      <c r="G346" s="54"/>
      <c r="H346" s="56"/>
      <c r="I346" s="56" t="s">
        <v>28</v>
      </c>
      <c r="J346" s="56" t="s">
        <v>58</v>
      </c>
      <c r="K346" s="56"/>
      <c r="L346" s="59" t="s">
        <v>209</v>
      </c>
    </row>
    <row r="347" spans="1:14">
      <c r="A347" s="83"/>
      <c r="B347" s="54" t="str">
        <f t="shared" si="10"/>
        <v>/IEA15PL/CCA15D/Consignment/HouseConsignment/Buyer/Address</v>
      </c>
      <c r="C347" s="54" t="s">
        <v>750</v>
      </c>
      <c r="D347" s="54" t="str">
        <f t="shared" si="11"/>
        <v>postcode</v>
      </c>
      <c r="E347" s="54"/>
      <c r="F347" s="54" t="s">
        <v>211</v>
      </c>
      <c r="G347" s="54"/>
      <c r="H347" s="56"/>
      <c r="I347" s="56" t="s">
        <v>28</v>
      </c>
      <c r="J347" s="56" t="s">
        <v>178</v>
      </c>
      <c r="K347" s="56"/>
      <c r="L347" s="59" t="s">
        <v>212</v>
      </c>
    </row>
    <row r="348" spans="1:14">
      <c r="A348" s="83"/>
      <c r="B348" s="54" t="str">
        <f t="shared" si="10"/>
        <v>/IEA15PL/CCA15D/Consignment/HouseConsignment/Buyer/Address</v>
      </c>
      <c r="C348" s="54" t="s">
        <v>751</v>
      </c>
      <c r="D348" s="54" t="str">
        <f t="shared" si="11"/>
        <v>city</v>
      </c>
      <c r="E348" s="54"/>
      <c r="F348" s="54" t="s">
        <v>215</v>
      </c>
      <c r="G348" s="54"/>
      <c r="H348" s="56"/>
      <c r="I348" s="56" t="s">
        <v>18</v>
      </c>
      <c r="J348" s="56" t="s">
        <v>58</v>
      </c>
      <c r="K348" s="56"/>
      <c r="L348" s="59"/>
    </row>
    <row r="349" spans="1:14">
      <c r="A349" s="83"/>
      <c r="B349" s="54" t="str">
        <f t="shared" si="10"/>
        <v>/IEA15PL/CCA15D/Consignment/HouseConsignment/Buyer/Address</v>
      </c>
      <c r="C349" s="54" t="s">
        <v>752</v>
      </c>
      <c r="D349" s="54" t="str">
        <f t="shared" si="11"/>
        <v>country</v>
      </c>
      <c r="E349" s="54"/>
      <c r="F349" s="54" t="s">
        <v>194</v>
      </c>
      <c r="G349" s="54"/>
      <c r="H349" s="56"/>
      <c r="I349" s="56" t="s">
        <v>18</v>
      </c>
      <c r="J349" s="56" t="s">
        <v>116</v>
      </c>
      <c r="K349" s="56" t="s">
        <v>195</v>
      </c>
      <c r="L349" s="59"/>
    </row>
    <row r="350" spans="1:14">
      <c r="A350" s="83"/>
      <c r="B350" s="54" t="str">
        <f t="shared" si="10"/>
        <v>/IEA15PL/CCA15D/Consignment/HouseConsignment/Buyer/Address</v>
      </c>
      <c r="C350" s="54" t="s">
        <v>753</v>
      </c>
      <c r="D350" s="54" t="str">
        <f t="shared" si="11"/>
        <v>subDivision</v>
      </c>
      <c r="E350" s="54"/>
      <c r="F350" s="54"/>
      <c r="G350" s="54"/>
      <c r="H350" s="56"/>
      <c r="I350" s="56" t="s">
        <v>23</v>
      </c>
      <c r="J350" s="56" t="s">
        <v>58</v>
      </c>
      <c r="K350" s="56"/>
      <c r="L350" s="59"/>
    </row>
    <row r="351" spans="1:14">
      <c r="A351" s="83"/>
      <c r="B351" s="54" t="str">
        <f t="shared" si="10"/>
        <v>/IEA15PL/CCA15D/Consignment/HouseConsignment/Buyer/Address</v>
      </c>
      <c r="C351" s="54" t="s">
        <v>754</v>
      </c>
      <c r="D351" s="54" t="str">
        <f t="shared" si="11"/>
        <v>POBox</v>
      </c>
      <c r="E351" s="54"/>
      <c r="F351" s="54" t="s">
        <v>220</v>
      </c>
      <c r="G351" s="54"/>
      <c r="H351" s="56"/>
      <c r="I351" s="56" t="s">
        <v>28</v>
      </c>
      <c r="J351" s="56" t="s">
        <v>184</v>
      </c>
      <c r="K351" s="56"/>
      <c r="L351" s="59" t="s">
        <v>221</v>
      </c>
    </row>
    <row r="352" spans="1:14">
      <c r="A352" s="84" t="s">
        <v>15</v>
      </c>
      <c r="B352" s="55" t="str">
        <f t="shared" si="10"/>
        <v>/IEA15PL/CCA15D/Consignment/HouseConsignment/Buyer</v>
      </c>
      <c r="C352" s="55" t="s">
        <v>755</v>
      </c>
      <c r="D352" s="55" t="str">
        <f t="shared" si="11"/>
        <v>ContactPerson</v>
      </c>
      <c r="E352" s="55"/>
      <c r="F352" s="55" t="s">
        <v>756</v>
      </c>
      <c r="G352" s="55"/>
      <c r="H352" s="57" t="s">
        <v>27</v>
      </c>
      <c r="I352" s="57" t="s">
        <v>23</v>
      </c>
      <c r="J352" s="57"/>
      <c r="K352" s="57"/>
      <c r="L352" s="58"/>
    </row>
    <row r="353" spans="1:12">
      <c r="A353" s="83"/>
      <c r="B353" s="54" t="str">
        <f t="shared" si="10"/>
        <v>/IEA15PL/CCA15D/Consignment/HouseConsignment/Buyer/ContactPerson</v>
      </c>
      <c r="C353" s="54" t="s">
        <v>757</v>
      </c>
      <c r="D353" s="54" t="str">
        <f t="shared" si="11"/>
        <v>phoneNumber</v>
      </c>
      <c r="E353" s="54"/>
      <c r="F353" s="54" t="s">
        <v>758</v>
      </c>
      <c r="G353" s="54"/>
      <c r="H353" s="56"/>
      <c r="I353" s="56" t="s">
        <v>18</v>
      </c>
      <c r="J353" s="56" t="s">
        <v>58</v>
      </c>
      <c r="K353" s="56"/>
      <c r="L353" s="59" t="s">
        <v>228</v>
      </c>
    </row>
    <row r="354" spans="1:12">
      <c r="A354" s="83"/>
      <c r="B354" s="54" t="str">
        <f t="shared" si="10"/>
        <v>/IEA15PL/CCA15D/Consignment/HouseConsignment/Buyer/ContactPerson</v>
      </c>
      <c r="C354" s="54" t="s">
        <v>759</v>
      </c>
      <c r="D354" s="54" t="str">
        <f t="shared" si="11"/>
        <v>eMailAddress</v>
      </c>
      <c r="E354" s="54"/>
      <c r="F354" s="54" t="s">
        <v>760</v>
      </c>
      <c r="G354" s="54"/>
      <c r="H354" s="56"/>
      <c r="I354" s="56" t="s">
        <v>23</v>
      </c>
      <c r="J354" s="56" t="s">
        <v>231</v>
      </c>
      <c r="K354" s="56"/>
      <c r="L354" s="59" t="s">
        <v>70</v>
      </c>
    </row>
    <row r="355" spans="1:12">
      <c r="A355" s="84" t="s">
        <v>15</v>
      </c>
      <c r="B355" s="55" t="str">
        <f t="shared" si="10"/>
        <v>/IEA15PL/CCA15D/Consignment/HouseConsignment</v>
      </c>
      <c r="C355" s="55" t="s">
        <v>761</v>
      </c>
      <c r="D355" s="55" t="str">
        <f t="shared" si="11"/>
        <v>Seller</v>
      </c>
      <c r="E355" s="55"/>
      <c r="F355" s="55" t="s">
        <v>762</v>
      </c>
      <c r="G355" s="55"/>
      <c r="H355" s="57" t="s">
        <v>27</v>
      </c>
      <c r="I355" s="57" t="s">
        <v>28</v>
      </c>
      <c r="J355" s="57"/>
      <c r="K355" s="57"/>
      <c r="L355" s="58" t="s">
        <v>741</v>
      </c>
    </row>
    <row r="356" spans="1:12">
      <c r="A356" s="83"/>
      <c r="B356" s="54" t="str">
        <f t="shared" si="10"/>
        <v>/IEA15PL/CCA15D/Consignment/HouseConsignment/Seller</v>
      </c>
      <c r="C356" s="54" t="s">
        <v>763</v>
      </c>
      <c r="D356" s="54" t="str">
        <f t="shared" si="11"/>
        <v>name</v>
      </c>
      <c r="E356" s="54"/>
      <c r="F356" s="54" t="s">
        <v>329</v>
      </c>
      <c r="G356" s="54"/>
      <c r="H356" s="56"/>
      <c r="I356" s="56" t="s">
        <v>18</v>
      </c>
      <c r="J356" s="56" t="s">
        <v>184</v>
      </c>
      <c r="K356" s="56"/>
      <c r="L356" s="59"/>
    </row>
    <row r="357" spans="1:12">
      <c r="A357" s="83"/>
      <c r="B357" s="54" t="str">
        <f t="shared" si="10"/>
        <v>/IEA15PL/CCA15D/Consignment/HouseConsignment/Seller</v>
      </c>
      <c r="C357" s="54" t="s">
        <v>764</v>
      </c>
      <c r="D357" s="54" t="str">
        <f t="shared" si="11"/>
        <v>identificationNumber</v>
      </c>
      <c r="E357" s="54"/>
      <c r="F357" s="54" t="s">
        <v>236</v>
      </c>
      <c r="G357" s="54"/>
      <c r="H357" s="56"/>
      <c r="I357" s="56" t="s">
        <v>23</v>
      </c>
      <c r="J357" s="56" t="s">
        <v>178</v>
      </c>
      <c r="K357" s="56"/>
      <c r="L357" s="59" t="s">
        <v>364</v>
      </c>
    </row>
    <row r="358" spans="1:12">
      <c r="A358" s="83"/>
      <c r="B358" s="54" t="str">
        <f t="shared" si="10"/>
        <v>/IEA15PL/CCA15D/Consignment/HouseConsignment/Seller</v>
      </c>
      <c r="C358" s="54" t="s">
        <v>765</v>
      </c>
      <c r="D358" s="54" t="str">
        <f t="shared" si="11"/>
        <v>typeOfPerson</v>
      </c>
      <c r="E358" s="54"/>
      <c r="F358" s="54" t="s">
        <v>358</v>
      </c>
      <c r="G358" s="54"/>
      <c r="H358" s="56"/>
      <c r="I358" s="56" t="s">
        <v>18</v>
      </c>
      <c r="J358" s="56" t="s">
        <v>103</v>
      </c>
      <c r="K358" s="56" t="s">
        <v>359</v>
      </c>
      <c r="L358" s="59"/>
    </row>
    <row r="359" spans="1:12">
      <c r="A359" s="84" t="s">
        <v>15</v>
      </c>
      <c r="B359" s="55" t="str">
        <f t="shared" si="10"/>
        <v>/IEA15PL/CCA15D/Consignment/HouseConsignment/Seller</v>
      </c>
      <c r="C359" s="55" t="s">
        <v>766</v>
      </c>
      <c r="D359" s="55" t="str">
        <f t="shared" si="11"/>
        <v>Address</v>
      </c>
      <c r="E359" s="55"/>
      <c r="F359" s="55" t="s">
        <v>767</v>
      </c>
      <c r="G359" s="55"/>
      <c r="H359" s="57">
        <v>1</v>
      </c>
      <c r="I359" s="57" t="s">
        <v>18</v>
      </c>
      <c r="J359" s="57"/>
      <c r="K359" s="57"/>
      <c r="L359" s="58"/>
    </row>
    <row r="360" spans="1:12">
      <c r="A360" s="83"/>
      <c r="B360" s="54" t="str">
        <f t="shared" si="10"/>
        <v>/IEA15PL/CCA15D/Consignment/HouseConsignment/Seller/Address</v>
      </c>
      <c r="C360" s="54" t="s">
        <v>768</v>
      </c>
      <c r="D360" s="54" t="str">
        <f t="shared" si="11"/>
        <v>street</v>
      </c>
      <c r="E360" s="54"/>
      <c r="F360" s="54" t="s">
        <v>202</v>
      </c>
      <c r="G360" s="54"/>
      <c r="H360" s="56"/>
      <c r="I360" s="56" t="s">
        <v>23</v>
      </c>
      <c r="J360" s="56" t="s">
        <v>184</v>
      </c>
      <c r="K360" s="56"/>
      <c r="L360" s="59"/>
    </row>
    <row r="361" spans="1:12">
      <c r="A361" s="83"/>
      <c r="B361" s="54" t="str">
        <f t="shared" si="10"/>
        <v>/IEA15PL/CCA15D/Consignment/HouseConsignment/Seller/Address</v>
      </c>
      <c r="C361" s="54" t="s">
        <v>769</v>
      </c>
      <c r="D361" s="54" t="str">
        <f t="shared" si="11"/>
        <v>streetAdditionalLine</v>
      </c>
      <c r="E361" s="54"/>
      <c r="F361" s="54" t="s">
        <v>205</v>
      </c>
      <c r="G361" s="54"/>
      <c r="H361" s="56"/>
      <c r="I361" s="56" t="s">
        <v>23</v>
      </c>
      <c r="J361" s="56" t="s">
        <v>184</v>
      </c>
      <c r="K361" s="56"/>
      <c r="L361" s="59"/>
    </row>
    <row r="362" spans="1:12">
      <c r="A362" s="83"/>
      <c r="B362" s="54" t="str">
        <f t="shared" si="10"/>
        <v>/IEA15PL/CCA15D/Consignment/HouseConsignment/Seller/Address</v>
      </c>
      <c r="C362" s="54" t="s">
        <v>770</v>
      </c>
      <c r="D362" s="54" t="str">
        <f t="shared" si="11"/>
        <v>number</v>
      </c>
      <c r="E362" s="54"/>
      <c r="F362" s="54" t="s">
        <v>208</v>
      </c>
      <c r="G362" s="54"/>
      <c r="H362" s="56"/>
      <c r="I362" s="56" t="s">
        <v>28</v>
      </c>
      <c r="J362" s="56" t="s">
        <v>58</v>
      </c>
      <c r="K362" s="56"/>
      <c r="L362" s="59" t="s">
        <v>209</v>
      </c>
    </row>
    <row r="363" spans="1:12">
      <c r="A363" s="83"/>
      <c r="B363" s="54" t="str">
        <f t="shared" si="10"/>
        <v>/IEA15PL/CCA15D/Consignment/HouseConsignment/Seller/Address</v>
      </c>
      <c r="C363" s="54" t="s">
        <v>771</v>
      </c>
      <c r="D363" s="54" t="str">
        <f t="shared" si="11"/>
        <v>postcode</v>
      </c>
      <c r="E363" s="54"/>
      <c r="F363" s="54" t="s">
        <v>211</v>
      </c>
      <c r="G363" s="54"/>
      <c r="H363" s="56"/>
      <c r="I363" s="56" t="s">
        <v>28</v>
      </c>
      <c r="J363" s="56" t="s">
        <v>178</v>
      </c>
      <c r="K363" s="56"/>
      <c r="L363" s="59" t="s">
        <v>212</v>
      </c>
    </row>
    <row r="364" spans="1:12">
      <c r="A364" s="83"/>
      <c r="B364" s="54" t="str">
        <f t="shared" si="10"/>
        <v>/IEA15PL/CCA15D/Consignment/HouseConsignment/Seller/Address</v>
      </c>
      <c r="C364" s="54" t="s">
        <v>772</v>
      </c>
      <c r="D364" s="54" t="str">
        <f t="shared" si="11"/>
        <v>city</v>
      </c>
      <c r="E364" s="54"/>
      <c r="F364" s="54" t="s">
        <v>215</v>
      </c>
      <c r="G364" s="54"/>
      <c r="H364" s="56"/>
      <c r="I364" s="56" t="s">
        <v>18</v>
      </c>
      <c r="J364" s="56" t="s">
        <v>58</v>
      </c>
      <c r="K364" s="56"/>
      <c r="L364" s="59"/>
    </row>
    <row r="365" spans="1:12">
      <c r="A365" s="83"/>
      <c r="B365" s="54" t="str">
        <f t="shared" si="10"/>
        <v>/IEA15PL/CCA15D/Consignment/HouseConsignment/Seller/Address</v>
      </c>
      <c r="C365" s="54" t="s">
        <v>773</v>
      </c>
      <c r="D365" s="54" t="str">
        <f t="shared" si="11"/>
        <v>country</v>
      </c>
      <c r="E365" s="54"/>
      <c r="F365" s="54" t="s">
        <v>194</v>
      </c>
      <c r="G365" s="54"/>
      <c r="H365" s="56"/>
      <c r="I365" s="56" t="s">
        <v>18</v>
      </c>
      <c r="J365" s="56" t="s">
        <v>116</v>
      </c>
      <c r="K365" s="56" t="s">
        <v>195</v>
      </c>
      <c r="L365" s="59"/>
    </row>
    <row r="366" spans="1:12">
      <c r="A366" s="83"/>
      <c r="B366" s="54" t="str">
        <f t="shared" si="10"/>
        <v>/IEA15PL/CCA15D/Consignment/HouseConsignment/Seller/Address</v>
      </c>
      <c r="C366" s="54" t="s">
        <v>774</v>
      </c>
      <c r="D366" s="54" t="str">
        <f t="shared" si="11"/>
        <v>subDivision</v>
      </c>
      <c r="E366" s="54"/>
      <c r="F366" s="54"/>
      <c r="G366" s="54"/>
      <c r="H366" s="56"/>
      <c r="I366" s="56" t="s">
        <v>23</v>
      </c>
      <c r="J366" s="56" t="s">
        <v>58</v>
      </c>
      <c r="K366" s="56"/>
      <c r="L366" s="59"/>
    </row>
    <row r="367" spans="1:12">
      <c r="A367" s="83"/>
      <c r="B367" s="54" t="str">
        <f t="shared" si="10"/>
        <v>/IEA15PL/CCA15D/Consignment/HouseConsignment/Seller/Address</v>
      </c>
      <c r="C367" s="54" t="s">
        <v>775</v>
      </c>
      <c r="D367" s="54" t="str">
        <f t="shared" si="11"/>
        <v>POBox</v>
      </c>
      <c r="E367" s="54"/>
      <c r="F367" s="54" t="s">
        <v>220</v>
      </c>
      <c r="G367" s="54"/>
      <c r="H367" s="56"/>
      <c r="I367" s="56" t="s">
        <v>28</v>
      </c>
      <c r="J367" s="56" t="s">
        <v>184</v>
      </c>
      <c r="K367" s="56"/>
      <c r="L367" s="59" t="s">
        <v>221</v>
      </c>
    </row>
    <row r="368" spans="1:12">
      <c r="A368" s="84" t="s">
        <v>15</v>
      </c>
      <c r="B368" s="55" t="str">
        <f t="shared" si="10"/>
        <v>/IEA15PL/CCA15D/Consignment/HouseConsignment/Seller</v>
      </c>
      <c r="C368" s="55" t="s">
        <v>776</v>
      </c>
      <c r="D368" s="55" t="str">
        <f t="shared" si="11"/>
        <v>ContactPerson</v>
      </c>
      <c r="E368" s="55"/>
      <c r="F368" s="55" t="s">
        <v>777</v>
      </c>
      <c r="G368" s="55"/>
      <c r="H368" s="57" t="s">
        <v>27</v>
      </c>
      <c r="I368" s="57" t="s">
        <v>23</v>
      </c>
      <c r="J368" s="57"/>
      <c r="K368" s="57"/>
      <c r="L368" s="58"/>
    </row>
    <row r="369" spans="1:14">
      <c r="A369" s="83"/>
      <c r="B369" s="54" t="str">
        <f t="shared" si="10"/>
        <v>/IEA15PL/CCA15D/Consignment/HouseConsignment/Seller/ContactPerson</v>
      </c>
      <c r="C369" s="54" t="s">
        <v>778</v>
      </c>
      <c r="D369" s="54" t="str">
        <f t="shared" si="11"/>
        <v>phoneNumber</v>
      </c>
      <c r="E369" s="54"/>
      <c r="F369" s="54" t="s">
        <v>758</v>
      </c>
      <c r="G369" s="54"/>
      <c r="H369" s="56"/>
      <c r="I369" s="56" t="s">
        <v>18</v>
      </c>
      <c r="J369" s="56" t="s">
        <v>58</v>
      </c>
      <c r="K369" s="56"/>
      <c r="L369" s="59" t="s">
        <v>228</v>
      </c>
    </row>
    <row r="370" spans="1:14">
      <c r="A370" s="83"/>
      <c r="B370" s="54" t="str">
        <f t="shared" si="10"/>
        <v>/IEA15PL/CCA15D/Consignment/HouseConsignment/Seller/ContactPerson</v>
      </c>
      <c r="C370" s="54" t="s">
        <v>779</v>
      </c>
      <c r="D370" s="54" t="str">
        <f t="shared" si="11"/>
        <v>eMailAddress</v>
      </c>
      <c r="E370" s="54"/>
      <c r="F370" s="54" t="s">
        <v>760</v>
      </c>
      <c r="G370" s="54"/>
      <c r="H370" s="56"/>
      <c r="I370" s="56" t="s">
        <v>23</v>
      </c>
      <c r="J370" s="56" t="s">
        <v>231</v>
      </c>
      <c r="K370" s="56"/>
      <c r="L370" s="59" t="s">
        <v>70</v>
      </c>
    </row>
    <row r="371" spans="1:14">
      <c r="A371" s="84" t="s">
        <v>15</v>
      </c>
      <c r="B371" s="55" t="str">
        <f t="shared" si="10"/>
        <v>/IEA15PL/CCA15D/Consignment/HouseConsignment</v>
      </c>
      <c r="C371" s="55" t="s">
        <v>780</v>
      </c>
      <c r="D371" s="55" t="str">
        <f t="shared" si="11"/>
        <v>DepartureTransportMeans</v>
      </c>
      <c r="E371" s="55"/>
      <c r="F371" s="55" t="s">
        <v>781</v>
      </c>
      <c r="G371" s="55"/>
      <c r="H371" s="57" t="s">
        <v>521</v>
      </c>
      <c r="I371" s="57" t="s">
        <v>28</v>
      </c>
      <c r="J371" s="57"/>
      <c r="K371" s="57"/>
      <c r="L371" s="58" t="s">
        <v>782</v>
      </c>
    </row>
    <row r="372" spans="1:14">
      <c r="A372" s="83"/>
      <c r="B372" s="54" t="str">
        <f t="shared" si="10"/>
        <v>/IEA15PL/CCA15D/Consignment/HouseConsignment/DepartureTransportMeans</v>
      </c>
      <c r="C372" s="54" t="s">
        <v>783</v>
      </c>
      <c r="D372" s="54" t="str">
        <f t="shared" si="11"/>
        <v>sequenceNumber</v>
      </c>
      <c r="E372" s="54"/>
      <c r="F372" s="54" t="s">
        <v>129</v>
      </c>
      <c r="G372" s="54"/>
      <c r="H372" s="56"/>
      <c r="I372" s="56" t="s">
        <v>18</v>
      </c>
      <c r="J372" s="56" t="s">
        <v>130</v>
      </c>
      <c r="K372" s="56"/>
      <c r="L372" s="59" t="s">
        <v>131</v>
      </c>
    </row>
    <row r="373" spans="1:14">
      <c r="A373" s="83"/>
      <c r="B373" s="54" t="str">
        <f t="shared" si="10"/>
        <v>/IEA15PL/CCA15D/Consignment/HouseConsignment/DepartureTransportMeans</v>
      </c>
      <c r="C373" s="54" t="s">
        <v>784</v>
      </c>
      <c r="D373" s="54" t="str">
        <f t="shared" si="11"/>
        <v>typeOfIdentification</v>
      </c>
      <c r="E373" s="54"/>
      <c r="F373" s="54" t="s">
        <v>525</v>
      </c>
      <c r="G373" s="54"/>
      <c r="H373" s="56"/>
      <c r="I373" s="56" t="s">
        <v>18</v>
      </c>
      <c r="J373" s="56" t="s">
        <v>526</v>
      </c>
      <c r="K373" s="56" t="s">
        <v>527</v>
      </c>
      <c r="L373" s="59" t="s">
        <v>528</v>
      </c>
    </row>
    <row r="374" spans="1:14">
      <c r="A374" s="83"/>
      <c r="B374" s="54" t="str">
        <f t="shared" si="10"/>
        <v>/IEA15PL/CCA15D/Consignment/HouseConsignment/DepartureTransportMeans</v>
      </c>
      <c r="C374" s="54" t="s">
        <v>785</v>
      </c>
      <c r="D374" s="54" t="str">
        <f t="shared" si="11"/>
        <v>identificationNumber</v>
      </c>
      <c r="E374" s="54"/>
      <c r="F374" s="54" t="s">
        <v>530</v>
      </c>
      <c r="G374" s="54"/>
      <c r="H374" s="56"/>
      <c r="I374" s="56" t="s">
        <v>18</v>
      </c>
      <c r="J374" s="56" t="s">
        <v>58</v>
      </c>
      <c r="K374" s="56"/>
      <c r="L374" s="59" t="s">
        <v>531</v>
      </c>
    </row>
    <row r="375" spans="1:14">
      <c r="A375" s="83"/>
      <c r="B375" s="54" t="str">
        <f t="shared" si="10"/>
        <v>/IEA15PL/CCA15D/Consignment/HouseConsignment/DepartureTransportMeans</v>
      </c>
      <c r="C375" s="54" t="s">
        <v>786</v>
      </c>
      <c r="D375" s="54" t="str">
        <f t="shared" si="11"/>
        <v>nationality</v>
      </c>
      <c r="E375" s="54"/>
      <c r="F375" s="54" t="s">
        <v>533</v>
      </c>
      <c r="G375" s="54"/>
      <c r="H375" s="56"/>
      <c r="I375" s="56" t="s">
        <v>18</v>
      </c>
      <c r="J375" s="56" t="s">
        <v>116</v>
      </c>
      <c r="K375" s="56" t="s">
        <v>534</v>
      </c>
      <c r="L375" s="59"/>
    </row>
    <row r="376" spans="1:14">
      <c r="A376" s="84" t="s">
        <v>15</v>
      </c>
      <c r="B376" s="55" t="str">
        <f t="shared" si="10"/>
        <v>/IEA15PL/CCA15D/Consignment/HouseConsignment</v>
      </c>
      <c r="C376" s="55" t="s">
        <v>787</v>
      </c>
      <c r="D376" s="55" t="str">
        <f t="shared" si="11"/>
        <v>CountryOfRoutingOfConsignment</v>
      </c>
      <c r="E376" s="55"/>
      <c r="F376" s="55" t="s">
        <v>788</v>
      </c>
      <c r="G376" s="55"/>
      <c r="H376" s="57" t="s">
        <v>282</v>
      </c>
      <c r="I376" s="57" t="s">
        <v>28</v>
      </c>
      <c r="J376" s="57"/>
      <c r="K376" s="57"/>
      <c r="L376" s="58" t="s">
        <v>789</v>
      </c>
      <c r="M376" s="12"/>
      <c r="N376" s="9"/>
    </row>
    <row r="377" spans="1:14">
      <c r="A377" s="83"/>
      <c r="B377" s="54" t="str">
        <f t="shared" si="10"/>
        <v>/IEA15PL/CCA15D/Consignment/HouseConsignment/CountryOfRoutingOfConsignment</v>
      </c>
      <c r="C377" s="54" t="s">
        <v>790</v>
      </c>
      <c r="D377" s="54" t="str">
        <f t="shared" si="11"/>
        <v>sequenceNumber</v>
      </c>
      <c r="E377" s="54"/>
      <c r="F377" s="54" t="s">
        <v>129</v>
      </c>
      <c r="G377" s="54"/>
      <c r="H377" s="56"/>
      <c r="I377" s="56" t="s">
        <v>18</v>
      </c>
      <c r="J377" s="56" t="s">
        <v>130</v>
      </c>
      <c r="K377" s="56"/>
      <c r="L377" s="59" t="s">
        <v>131</v>
      </c>
    </row>
    <row r="378" spans="1:14">
      <c r="A378" s="83"/>
      <c r="B378" s="54" t="str">
        <f t="shared" si="10"/>
        <v>/IEA15PL/CCA15D/Consignment/HouseConsignment/CountryOfRoutingOfConsignment</v>
      </c>
      <c r="C378" s="54" t="s">
        <v>791</v>
      </c>
      <c r="D378" s="54" t="str">
        <f t="shared" si="11"/>
        <v>country</v>
      </c>
      <c r="E378" s="54"/>
      <c r="F378" s="54" t="s">
        <v>250</v>
      </c>
      <c r="G378" s="54"/>
      <c r="H378" s="56"/>
      <c r="I378" s="56" t="s">
        <v>18</v>
      </c>
      <c r="J378" s="56" t="s">
        <v>116</v>
      </c>
      <c r="K378" s="56" t="s">
        <v>260</v>
      </c>
      <c r="L378" s="93"/>
    </row>
    <row r="379" spans="1:14">
      <c r="A379" s="84" t="s">
        <v>15</v>
      </c>
      <c r="B379" s="55" t="str">
        <f t="shared" si="10"/>
        <v>/IEA15PL/CCA15D/Consignment/HouseConsignment</v>
      </c>
      <c r="C379" s="55" t="s">
        <v>792</v>
      </c>
      <c r="D379" s="55" t="str">
        <f t="shared" si="11"/>
        <v>PassiveBorderTransportMeans</v>
      </c>
      <c r="E379" s="55"/>
      <c r="F379" s="55" t="s">
        <v>793</v>
      </c>
      <c r="G379" s="55"/>
      <c r="H379" s="57" t="s">
        <v>282</v>
      </c>
      <c r="I379" s="57" t="s">
        <v>28</v>
      </c>
      <c r="J379" s="57"/>
      <c r="K379" s="57"/>
      <c r="L379" s="58" t="s">
        <v>794</v>
      </c>
    </row>
    <row r="380" spans="1:14">
      <c r="A380" s="83"/>
      <c r="B380" s="54" t="str">
        <f t="shared" si="10"/>
        <v>/IEA15PL/CCA15D/Consignment/HouseConsignment/PassiveBorderTransportMeans</v>
      </c>
      <c r="C380" s="54" t="s">
        <v>795</v>
      </c>
      <c r="D380" s="54" t="str">
        <f t="shared" si="11"/>
        <v>sequenceNumber</v>
      </c>
      <c r="E380" s="54"/>
      <c r="F380" s="54" t="s">
        <v>129</v>
      </c>
      <c r="G380" s="54"/>
      <c r="H380" s="56"/>
      <c r="I380" s="56" t="s">
        <v>18</v>
      </c>
      <c r="J380" s="56" t="s">
        <v>130</v>
      </c>
      <c r="K380" s="56"/>
      <c r="L380" s="59" t="s">
        <v>131</v>
      </c>
    </row>
    <row r="381" spans="1:14">
      <c r="A381" s="83"/>
      <c r="B381" s="54" t="str">
        <f t="shared" si="10"/>
        <v>/IEA15PL/CCA15D/Consignment/HouseConsignment/PassiveBorderTransportMeans</v>
      </c>
      <c r="C381" s="54" t="s">
        <v>796</v>
      </c>
      <c r="D381" s="54" t="str">
        <f t="shared" si="11"/>
        <v>identificationNumber</v>
      </c>
      <c r="E381" s="54"/>
      <c r="F381" s="54" t="s">
        <v>530</v>
      </c>
      <c r="G381" s="54"/>
      <c r="H381" s="56"/>
      <c r="I381" s="56" t="s">
        <v>18</v>
      </c>
      <c r="J381" s="56" t="s">
        <v>58</v>
      </c>
      <c r="K381" s="56"/>
      <c r="L381" s="59"/>
    </row>
    <row r="382" spans="1:14">
      <c r="A382" s="83"/>
      <c r="B382" s="54" t="str">
        <f t="shared" si="10"/>
        <v>/IEA15PL/CCA15D/Consignment/HouseConsignment/PassiveBorderTransportMeans</v>
      </c>
      <c r="C382" s="54" t="s">
        <v>797</v>
      </c>
      <c r="D382" s="54" t="str">
        <f t="shared" si="11"/>
        <v>typeOfIdentification</v>
      </c>
      <c r="E382" s="54"/>
      <c r="F382" s="54" t="s">
        <v>525</v>
      </c>
      <c r="G382" s="54"/>
      <c r="H382" s="56"/>
      <c r="I382" s="56" t="s">
        <v>18</v>
      </c>
      <c r="J382" s="56" t="s">
        <v>526</v>
      </c>
      <c r="K382" s="56" t="s">
        <v>527</v>
      </c>
      <c r="L382" s="59"/>
    </row>
    <row r="383" spans="1:14">
      <c r="A383" s="83"/>
      <c r="B383" s="54" t="str">
        <f t="shared" si="10"/>
        <v>/IEA15PL/CCA15D/Consignment/HouseConsignment/PassiveBorderTransportMeans</v>
      </c>
      <c r="C383" s="54" t="s">
        <v>798</v>
      </c>
      <c r="D383" s="54" t="str">
        <f t="shared" si="11"/>
        <v>typeOfMeansOfTransport</v>
      </c>
      <c r="E383" s="54"/>
      <c r="F383" s="54" t="s">
        <v>799</v>
      </c>
      <c r="G383" s="54"/>
      <c r="H383" s="56"/>
      <c r="I383" s="56" t="s">
        <v>18</v>
      </c>
      <c r="J383" s="56" t="s">
        <v>24</v>
      </c>
      <c r="K383" s="56" t="s">
        <v>561</v>
      </c>
      <c r="L383" s="59"/>
    </row>
    <row r="384" spans="1:14">
      <c r="A384" s="83"/>
      <c r="B384" s="54" t="str">
        <f t="shared" si="10"/>
        <v>/IEA15PL/CCA15D/Consignment/HouseConsignment/PassiveBorderTransportMeans</v>
      </c>
      <c r="C384" s="54" t="s">
        <v>800</v>
      </c>
      <c r="D384" s="54" t="str">
        <f t="shared" si="11"/>
        <v>nationality</v>
      </c>
      <c r="E384" s="54"/>
      <c r="F384" s="54" t="s">
        <v>533</v>
      </c>
      <c r="G384" s="54"/>
      <c r="H384" s="56"/>
      <c r="I384" s="56" t="s">
        <v>18</v>
      </c>
      <c r="J384" s="56" t="s">
        <v>116</v>
      </c>
      <c r="K384" s="56" t="s">
        <v>534</v>
      </c>
      <c r="L384" s="59"/>
    </row>
    <row r="385" spans="1:12">
      <c r="A385" s="84" t="s">
        <v>15</v>
      </c>
      <c r="B385" s="55" t="str">
        <f t="shared" si="10"/>
        <v>/IEA15PL/CCA15D/Consignment/HouseConsignment</v>
      </c>
      <c r="C385" s="55" t="s">
        <v>801</v>
      </c>
      <c r="D385" s="55" t="str">
        <f t="shared" si="11"/>
        <v>PlaceOfAcceptance</v>
      </c>
      <c r="E385" s="55"/>
      <c r="F385" s="55"/>
      <c r="G385" s="55"/>
      <c r="H385" s="57" t="s">
        <v>27</v>
      </c>
      <c r="I385" s="57" t="s">
        <v>28</v>
      </c>
      <c r="J385" s="57"/>
      <c r="K385" s="57"/>
      <c r="L385" s="58" t="s">
        <v>802</v>
      </c>
    </row>
    <row r="386" spans="1:12">
      <c r="A386" s="83"/>
      <c r="B386" s="54" t="str">
        <f t="shared" si="10"/>
        <v>/IEA15PL/CCA15D/Consignment/HouseConsignment/PlaceOfAcceptance</v>
      </c>
      <c r="C386" s="54" t="s">
        <v>803</v>
      </c>
      <c r="D386" s="54" t="str">
        <f t="shared" si="11"/>
        <v>location</v>
      </c>
      <c r="E386" s="54"/>
      <c r="F386" s="54" t="s">
        <v>574</v>
      </c>
      <c r="G386" s="54"/>
      <c r="H386" s="56"/>
      <c r="I386" s="56" t="s">
        <v>28</v>
      </c>
      <c r="J386" s="56" t="s">
        <v>58</v>
      </c>
      <c r="K386" s="56"/>
      <c r="L386" s="59" t="s">
        <v>575</v>
      </c>
    </row>
    <row r="387" spans="1:12">
      <c r="A387" s="83"/>
      <c r="B387" s="54" t="str">
        <f t="shared" ref="B387:B450" si="12">MID(C387,1,FIND("#",SUBSTITUTE(C387,"/","#",LEN(C387)-LEN(SUBSTITUTE(C387,"/",""))),1)-1)</f>
        <v>/IEA15PL/CCA15D/Consignment/HouseConsignment/PlaceOfAcceptance</v>
      </c>
      <c r="C387" s="54" t="s">
        <v>804</v>
      </c>
      <c r="D387" s="54" t="str">
        <f t="shared" ref="D387:D450" si="13">RIGHT(C387,LEN(C387)-FIND("#",SUBSTITUTE(C387,"/","#",LEN(C387)-LEN(SUBSTITUTE(C387,"/",""))),1))</f>
        <v>UNLocode</v>
      </c>
      <c r="E387" s="54"/>
      <c r="F387" s="54" t="s">
        <v>480</v>
      </c>
      <c r="G387" s="54"/>
      <c r="H387" s="56"/>
      <c r="I387" s="56" t="s">
        <v>23</v>
      </c>
      <c r="J387" s="56" t="s">
        <v>178</v>
      </c>
      <c r="K387" s="56" t="s">
        <v>481</v>
      </c>
      <c r="L387" s="59"/>
    </row>
    <row r="388" spans="1:12">
      <c r="A388" s="84" t="s">
        <v>15</v>
      </c>
      <c r="B388" s="55" t="str">
        <f t="shared" si="12"/>
        <v>/IEA15PL/CCA15D/Consignment/HouseConsignment/PlaceOfAcceptance</v>
      </c>
      <c r="C388" s="55" t="s">
        <v>805</v>
      </c>
      <c r="D388" s="55" t="str">
        <f t="shared" si="13"/>
        <v>Address</v>
      </c>
      <c r="E388" s="55"/>
      <c r="F388" s="55"/>
      <c r="G388" s="55"/>
      <c r="H388" s="57" t="s">
        <v>27</v>
      </c>
      <c r="I388" s="57" t="s">
        <v>28</v>
      </c>
      <c r="J388" s="57"/>
      <c r="K388" s="57"/>
      <c r="L388" s="58" t="s">
        <v>575</v>
      </c>
    </row>
    <row r="389" spans="1:12">
      <c r="A389" s="83"/>
      <c r="B389" s="54" t="str">
        <f t="shared" si="12"/>
        <v>/IEA15PL/CCA15D/Consignment/HouseConsignment/PlaceOfAcceptance/Address</v>
      </c>
      <c r="C389" s="54" t="s">
        <v>806</v>
      </c>
      <c r="D389" s="54" t="str">
        <f t="shared" si="13"/>
        <v>country</v>
      </c>
      <c r="E389" s="54"/>
      <c r="F389" s="54" t="s">
        <v>194</v>
      </c>
      <c r="G389" s="54"/>
      <c r="H389" s="56"/>
      <c r="I389" s="56" t="s">
        <v>18</v>
      </c>
      <c r="J389" s="56" t="s">
        <v>116</v>
      </c>
      <c r="K389" s="56" t="s">
        <v>260</v>
      </c>
      <c r="L389" s="59"/>
    </row>
    <row r="390" spans="1:12">
      <c r="A390" s="84" t="s">
        <v>15</v>
      </c>
      <c r="B390" s="55" t="str">
        <f t="shared" si="12"/>
        <v>/IEA15PL/CCA15D/Consignment/HouseConsignment</v>
      </c>
      <c r="C390" s="55" t="s">
        <v>807</v>
      </c>
      <c r="D390" s="55" t="str">
        <f t="shared" si="13"/>
        <v>PlaceOfDelivery</v>
      </c>
      <c r="E390" s="55"/>
      <c r="F390" s="55" t="s">
        <v>808</v>
      </c>
      <c r="G390" s="55"/>
      <c r="H390" s="57" t="s">
        <v>27</v>
      </c>
      <c r="I390" s="57" t="s">
        <v>28</v>
      </c>
      <c r="J390" s="57"/>
      <c r="K390" s="57"/>
      <c r="L390" s="58" t="s">
        <v>802</v>
      </c>
    </row>
    <row r="391" spans="1:12">
      <c r="A391" s="83"/>
      <c r="B391" s="54" t="str">
        <f t="shared" si="12"/>
        <v>/IEA15PL/CCA15D/Consignment/HouseConsignment/PlaceOfDelivery</v>
      </c>
      <c r="C391" s="54" t="s">
        <v>809</v>
      </c>
      <c r="D391" s="54" t="str">
        <f t="shared" si="13"/>
        <v>location</v>
      </c>
      <c r="E391" s="54"/>
      <c r="F391" s="54" t="s">
        <v>574</v>
      </c>
      <c r="G391" s="54"/>
      <c r="H391" s="56"/>
      <c r="I391" s="56" t="s">
        <v>28</v>
      </c>
      <c r="J391" s="56" t="s">
        <v>58</v>
      </c>
      <c r="K391" s="56"/>
      <c r="L391" s="59" t="s">
        <v>598</v>
      </c>
    </row>
    <row r="392" spans="1:12">
      <c r="A392" s="83"/>
      <c r="B392" s="54" t="str">
        <f t="shared" si="12"/>
        <v>/IEA15PL/CCA15D/Consignment/HouseConsignment/PlaceOfDelivery</v>
      </c>
      <c r="C392" s="54" t="s">
        <v>810</v>
      </c>
      <c r="D392" s="54" t="str">
        <f t="shared" si="13"/>
        <v>UNLocode</v>
      </c>
      <c r="E392" s="54"/>
      <c r="F392" s="54" t="s">
        <v>480</v>
      </c>
      <c r="G392" s="54"/>
      <c r="H392" s="56"/>
      <c r="I392" s="56" t="s">
        <v>23</v>
      </c>
      <c r="J392" s="56" t="s">
        <v>178</v>
      </c>
      <c r="K392" s="56" t="s">
        <v>481</v>
      </c>
      <c r="L392" s="59"/>
    </row>
    <row r="393" spans="1:12">
      <c r="A393" s="84" t="s">
        <v>15</v>
      </c>
      <c r="B393" s="55" t="str">
        <f t="shared" si="12"/>
        <v>/IEA15PL/CCA15D/Consignment/HouseConsignment/PlaceOfDelivery</v>
      </c>
      <c r="C393" s="55" t="s">
        <v>811</v>
      </c>
      <c r="D393" s="55" t="str">
        <f t="shared" si="13"/>
        <v>Address</v>
      </c>
      <c r="E393" s="55"/>
      <c r="F393" s="55" t="s">
        <v>812</v>
      </c>
      <c r="G393" s="55"/>
      <c r="H393" s="57" t="s">
        <v>27</v>
      </c>
      <c r="I393" s="57" t="s">
        <v>28</v>
      </c>
      <c r="J393" s="57"/>
      <c r="K393" s="57"/>
      <c r="L393" s="58" t="s">
        <v>598</v>
      </c>
    </row>
    <row r="394" spans="1:12">
      <c r="A394" s="83"/>
      <c r="B394" s="54" t="str">
        <f t="shared" si="12"/>
        <v>/IEA15PL/CCA15D/Consignment/HouseConsignment/PlaceOfDelivery/Address</v>
      </c>
      <c r="C394" s="54" t="s">
        <v>813</v>
      </c>
      <c r="D394" s="54" t="str">
        <f t="shared" si="13"/>
        <v>country</v>
      </c>
      <c r="E394" s="54"/>
      <c r="F394" s="54" t="s">
        <v>194</v>
      </c>
      <c r="G394" s="54"/>
      <c r="H394" s="56"/>
      <c r="I394" s="56" t="s">
        <v>18</v>
      </c>
      <c r="J394" s="56" t="s">
        <v>116</v>
      </c>
      <c r="K394" s="56" t="s">
        <v>260</v>
      </c>
      <c r="L394" s="59"/>
    </row>
    <row r="395" spans="1:12">
      <c r="A395" s="84" t="s">
        <v>15</v>
      </c>
      <c r="B395" s="55" t="str">
        <f t="shared" si="12"/>
        <v>/IEA15PL/CCA15D/Consignment/HouseConsignment</v>
      </c>
      <c r="C395" s="55" t="s">
        <v>814</v>
      </c>
      <c r="D395" s="55" t="str">
        <f t="shared" si="13"/>
        <v>PreviousDocument</v>
      </c>
      <c r="E395" s="55"/>
      <c r="F395" s="55" t="s">
        <v>815</v>
      </c>
      <c r="G395" s="55"/>
      <c r="H395" s="57" t="s">
        <v>282</v>
      </c>
      <c r="I395" s="57" t="s">
        <v>23</v>
      </c>
      <c r="J395" s="57"/>
      <c r="K395" s="57"/>
      <c r="L395" s="58" t="s">
        <v>4011</v>
      </c>
    </row>
    <row r="396" spans="1:12">
      <c r="A396" s="83"/>
      <c r="B396" s="54" t="str">
        <f t="shared" si="12"/>
        <v>/IEA15PL/CCA15D/Consignment/HouseConsignment/PreviousDocument</v>
      </c>
      <c r="C396" s="54" t="s">
        <v>816</v>
      </c>
      <c r="D396" s="54" t="str">
        <f t="shared" si="13"/>
        <v>sequenceNumber</v>
      </c>
      <c r="E396" s="54"/>
      <c r="F396" s="54" t="s">
        <v>129</v>
      </c>
      <c r="G396" s="54"/>
      <c r="H396" s="56"/>
      <c r="I396" s="56" t="s">
        <v>18</v>
      </c>
      <c r="J396" s="56" t="s">
        <v>130</v>
      </c>
      <c r="K396" s="56"/>
      <c r="L396" s="59" t="s">
        <v>131</v>
      </c>
    </row>
    <row r="397" spans="1:12">
      <c r="A397" s="83"/>
      <c r="B397" s="54" t="str">
        <f t="shared" si="12"/>
        <v>/IEA15PL/CCA15D/Consignment/HouseConsignment/PreviousDocument</v>
      </c>
      <c r="C397" s="54" t="s">
        <v>817</v>
      </c>
      <c r="D397" s="54" t="str">
        <f t="shared" si="13"/>
        <v>type</v>
      </c>
      <c r="E397" s="54"/>
      <c r="F397" s="54" t="s">
        <v>607</v>
      </c>
      <c r="G397" s="54"/>
      <c r="H397" s="56"/>
      <c r="I397" s="56" t="s">
        <v>18</v>
      </c>
      <c r="J397" s="56" t="s">
        <v>608</v>
      </c>
      <c r="K397" s="56" t="s">
        <v>818</v>
      </c>
      <c r="L397" s="59" t="s">
        <v>819</v>
      </c>
    </row>
    <row r="398" spans="1:12">
      <c r="A398" s="83"/>
      <c r="B398" s="54" t="str">
        <f t="shared" si="12"/>
        <v>/IEA15PL/CCA15D/Consignment/HouseConsignment/PreviousDocument</v>
      </c>
      <c r="C398" s="54" t="s">
        <v>820</v>
      </c>
      <c r="D398" s="54" t="str">
        <f t="shared" si="13"/>
        <v>referenceNumber</v>
      </c>
      <c r="E398" s="54"/>
      <c r="F398" s="54" t="s">
        <v>611</v>
      </c>
      <c r="G398" s="54"/>
      <c r="H398" s="56"/>
      <c r="I398" s="56" t="s">
        <v>18</v>
      </c>
      <c r="J398" s="56" t="s">
        <v>184</v>
      </c>
      <c r="K398" s="56"/>
      <c r="L398" s="59" t="s">
        <v>4037</v>
      </c>
    </row>
    <row r="399" spans="1:12">
      <c r="A399" s="83"/>
      <c r="B399" s="54" t="str">
        <f t="shared" si="12"/>
        <v>/IEA15PL/CCA15D/Consignment/HouseConsignment/PreviousDocument</v>
      </c>
      <c r="C399" s="54" t="s">
        <v>821</v>
      </c>
      <c r="D399" s="54" t="str">
        <f t="shared" si="13"/>
        <v>complementOfInformation</v>
      </c>
      <c r="E399" s="54"/>
      <c r="F399" s="54" t="s">
        <v>613</v>
      </c>
      <c r="G399" s="54"/>
      <c r="H399" s="56"/>
      <c r="I399" s="56" t="s">
        <v>23</v>
      </c>
      <c r="J399" s="56" t="s">
        <v>58</v>
      </c>
      <c r="K399" s="56"/>
      <c r="L399" s="59"/>
    </row>
    <row r="400" spans="1:12">
      <c r="A400" s="84" t="s">
        <v>15</v>
      </c>
      <c r="B400" s="55" t="str">
        <f t="shared" si="12"/>
        <v>/IEA15PL/CCA15D/Consignment/HouseConsignment</v>
      </c>
      <c r="C400" s="55" t="s">
        <v>822</v>
      </c>
      <c r="D400" s="55" t="str">
        <f t="shared" si="13"/>
        <v>SupportingDocument</v>
      </c>
      <c r="E400" s="55"/>
      <c r="F400" s="55" t="s">
        <v>823</v>
      </c>
      <c r="G400" s="55"/>
      <c r="H400" s="57" t="s">
        <v>282</v>
      </c>
      <c r="I400" s="57" t="s">
        <v>23</v>
      </c>
      <c r="J400" s="57"/>
      <c r="K400" s="57"/>
      <c r="L400" s="58" t="s">
        <v>616</v>
      </c>
    </row>
    <row r="401" spans="1:12">
      <c r="A401" s="83"/>
      <c r="B401" s="54" t="str">
        <f t="shared" si="12"/>
        <v>/IEA15PL/CCA15D/Consignment/HouseConsignment/SupportingDocument</v>
      </c>
      <c r="C401" s="54" t="s">
        <v>824</v>
      </c>
      <c r="D401" s="54" t="str">
        <f t="shared" si="13"/>
        <v>sequenceNumber</v>
      </c>
      <c r="E401" s="54"/>
      <c r="F401" s="54" t="s">
        <v>129</v>
      </c>
      <c r="G401" s="54"/>
      <c r="H401" s="56"/>
      <c r="I401" s="56" t="s">
        <v>18</v>
      </c>
      <c r="J401" s="56" t="s">
        <v>130</v>
      </c>
      <c r="K401" s="56"/>
      <c r="L401" s="59" t="s">
        <v>131</v>
      </c>
    </row>
    <row r="402" spans="1:12">
      <c r="A402" s="83"/>
      <c r="B402" s="54" t="str">
        <f t="shared" si="12"/>
        <v>/IEA15PL/CCA15D/Consignment/HouseConsignment/SupportingDocument</v>
      </c>
      <c r="C402" s="54" t="s">
        <v>825</v>
      </c>
      <c r="D402" s="54" t="str">
        <f t="shared" si="13"/>
        <v>type</v>
      </c>
      <c r="E402" s="54"/>
      <c r="F402" s="54" t="s">
        <v>607</v>
      </c>
      <c r="G402" s="54"/>
      <c r="H402" s="56"/>
      <c r="I402" s="56" t="s">
        <v>18</v>
      </c>
      <c r="J402" s="56" t="s">
        <v>608</v>
      </c>
      <c r="K402" s="56" t="s">
        <v>619</v>
      </c>
      <c r="L402" s="59" t="s">
        <v>639</v>
      </c>
    </row>
    <row r="403" spans="1:12">
      <c r="A403" s="83"/>
      <c r="B403" s="54" t="str">
        <f t="shared" si="12"/>
        <v>/IEA15PL/CCA15D/Consignment/HouseConsignment/SupportingDocument</v>
      </c>
      <c r="C403" s="54" t="s">
        <v>826</v>
      </c>
      <c r="D403" s="54" t="str">
        <f t="shared" si="13"/>
        <v>referenceNumber</v>
      </c>
      <c r="E403" s="54"/>
      <c r="F403" s="54" t="s">
        <v>611</v>
      </c>
      <c r="G403" s="54"/>
      <c r="H403" s="56"/>
      <c r="I403" s="56" t="s">
        <v>18</v>
      </c>
      <c r="J403" s="56" t="s">
        <v>184</v>
      </c>
      <c r="K403" s="56"/>
      <c r="L403" s="59" t="s">
        <v>4029</v>
      </c>
    </row>
    <row r="404" spans="1:12">
      <c r="A404" s="83"/>
      <c r="B404" s="54" t="str">
        <f t="shared" si="12"/>
        <v>/IEA15PL/CCA15D/Consignment/HouseConsignment/SupportingDocument</v>
      </c>
      <c r="C404" s="54" t="s">
        <v>827</v>
      </c>
      <c r="D404" s="54" t="str">
        <f t="shared" si="13"/>
        <v>documentLineItemNumber</v>
      </c>
      <c r="E404" s="54"/>
      <c r="F404" s="54" t="s">
        <v>623</v>
      </c>
      <c r="G404" s="54"/>
      <c r="H404" s="56"/>
      <c r="I404" s="56" t="s">
        <v>23</v>
      </c>
      <c r="J404" s="56" t="s">
        <v>130</v>
      </c>
      <c r="K404" s="56"/>
      <c r="L404" s="59"/>
    </row>
    <row r="405" spans="1:12">
      <c r="A405" s="83"/>
      <c r="B405" s="54" t="str">
        <f t="shared" si="12"/>
        <v>/IEA15PL/CCA15D/Consignment/HouseConsignment/SupportingDocument</v>
      </c>
      <c r="C405" s="54" t="s">
        <v>828</v>
      </c>
      <c r="D405" s="54" t="str">
        <f t="shared" si="13"/>
        <v>complementOfInformation</v>
      </c>
      <c r="E405" s="54"/>
      <c r="F405" s="54" t="s">
        <v>613</v>
      </c>
      <c r="G405" s="54"/>
      <c r="H405" s="56"/>
      <c r="I405" s="56" t="s">
        <v>23</v>
      </c>
      <c r="J405" s="56" t="s">
        <v>58</v>
      </c>
      <c r="K405" s="56"/>
      <c r="L405" s="59"/>
    </row>
    <row r="406" spans="1:12">
      <c r="A406" s="84" t="s">
        <v>15</v>
      </c>
      <c r="B406" s="55" t="str">
        <f t="shared" si="12"/>
        <v>/IEA15PL/CCA15D/Consignment/HouseConsignment</v>
      </c>
      <c r="C406" s="55" t="s">
        <v>829</v>
      </c>
      <c r="D406" s="55" t="str">
        <f t="shared" si="13"/>
        <v>TransportDocument</v>
      </c>
      <c r="E406" s="55"/>
      <c r="F406" s="55" t="s">
        <v>830</v>
      </c>
      <c r="G406" s="55"/>
      <c r="H406" s="57" t="s">
        <v>282</v>
      </c>
      <c r="I406" s="57" t="s">
        <v>28</v>
      </c>
      <c r="J406" s="57"/>
      <c r="K406" s="57"/>
      <c r="L406" s="142" t="s">
        <v>4035</v>
      </c>
    </row>
    <row r="407" spans="1:12">
      <c r="A407" s="83"/>
      <c r="B407" s="54" t="str">
        <f t="shared" si="12"/>
        <v>/IEA15PL/CCA15D/Consignment/HouseConsignment/TransportDocument</v>
      </c>
      <c r="C407" s="54" t="s">
        <v>831</v>
      </c>
      <c r="D407" s="54" t="str">
        <f t="shared" si="13"/>
        <v>sequenceNumber</v>
      </c>
      <c r="E407" s="54"/>
      <c r="F407" s="54" t="s">
        <v>129</v>
      </c>
      <c r="G407" s="54"/>
      <c r="H407" s="56"/>
      <c r="I407" s="56" t="s">
        <v>18</v>
      </c>
      <c r="J407" s="56" t="s">
        <v>130</v>
      </c>
      <c r="K407" s="56"/>
      <c r="L407" s="59" t="s">
        <v>131</v>
      </c>
    </row>
    <row r="408" spans="1:12">
      <c r="A408" s="83"/>
      <c r="B408" s="54" t="str">
        <f t="shared" si="12"/>
        <v>/IEA15PL/CCA15D/Consignment/HouseConsignment/TransportDocument</v>
      </c>
      <c r="C408" s="54" t="s">
        <v>832</v>
      </c>
      <c r="D408" s="54" t="str">
        <f t="shared" si="13"/>
        <v>type</v>
      </c>
      <c r="E408" s="54"/>
      <c r="F408" s="54" t="s">
        <v>607</v>
      </c>
      <c r="G408" s="54"/>
      <c r="H408" s="56"/>
      <c r="I408" s="56" t="s">
        <v>18</v>
      </c>
      <c r="J408" s="56" t="s">
        <v>608</v>
      </c>
      <c r="K408" s="56" t="s">
        <v>631</v>
      </c>
      <c r="L408" s="59" t="s">
        <v>833</v>
      </c>
    </row>
    <row r="409" spans="1:12">
      <c r="A409" s="83"/>
      <c r="B409" s="54" t="str">
        <f t="shared" si="12"/>
        <v>/IEA15PL/CCA15D/Consignment/HouseConsignment/TransportDocument</v>
      </c>
      <c r="C409" s="54" t="s">
        <v>834</v>
      </c>
      <c r="D409" s="54" t="str">
        <f t="shared" si="13"/>
        <v>referenceNumber</v>
      </c>
      <c r="E409" s="54"/>
      <c r="F409" s="54" t="s">
        <v>611</v>
      </c>
      <c r="G409" s="54"/>
      <c r="H409" s="56"/>
      <c r="I409" s="56" t="s">
        <v>18</v>
      </c>
      <c r="J409" s="56" t="s">
        <v>184</v>
      </c>
      <c r="K409" s="56"/>
      <c r="L409" s="59" t="s">
        <v>3991</v>
      </c>
    </row>
    <row r="410" spans="1:12">
      <c r="A410" s="84" t="s">
        <v>15</v>
      </c>
      <c r="B410" s="55" t="str">
        <f t="shared" si="12"/>
        <v>/IEA15PL/CCA15D/Consignment/HouseConsignment</v>
      </c>
      <c r="C410" s="55" t="s">
        <v>835</v>
      </c>
      <c r="D410" s="55" t="str">
        <f t="shared" si="13"/>
        <v>AdditionalReference</v>
      </c>
      <c r="E410" s="55"/>
      <c r="F410" s="55" t="s">
        <v>836</v>
      </c>
      <c r="G410" s="55"/>
      <c r="H410" s="57" t="s">
        <v>282</v>
      </c>
      <c r="I410" s="57" t="s">
        <v>23</v>
      </c>
      <c r="J410" s="57"/>
      <c r="K410" s="57"/>
      <c r="L410" s="58" t="s">
        <v>616</v>
      </c>
    </row>
    <row r="411" spans="1:12">
      <c r="A411" s="83"/>
      <c r="B411" s="54" t="str">
        <f t="shared" si="12"/>
        <v>/IEA15PL/CCA15D/Consignment/HouseConsignment/AdditionalReference</v>
      </c>
      <c r="C411" s="54" t="s">
        <v>837</v>
      </c>
      <c r="D411" s="54" t="str">
        <f t="shared" si="13"/>
        <v>sequenceNumber</v>
      </c>
      <c r="E411" s="54"/>
      <c r="F411" s="54" t="s">
        <v>129</v>
      </c>
      <c r="G411" s="54"/>
      <c r="H411" s="56"/>
      <c r="I411" s="56" t="s">
        <v>18</v>
      </c>
      <c r="J411" s="56" t="s">
        <v>130</v>
      </c>
      <c r="K411" s="56"/>
      <c r="L411" s="59" t="s">
        <v>131</v>
      </c>
    </row>
    <row r="412" spans="1:12">
      <c r="A412" s="83"/>
      <c r="B412" s="54" t="str">
        <f t="shared" si="12"/>
        <v>/IEA15PL/CCA15D/Consignment/HouseConsignment/AdditionalReference</v>
      </c>
      <c r="C412" s="54" t="s">
        <v>838</v>
      </c>
      <c r="D412" s="54" t="str">
        <f t="shared" si="13"/>
        <v>type</v>
      </c>
      <c r="E412" s="54"/>
      <c r="F412" s="54" t="s">
        <v>637</v>
      </c>
      <c r="G412" s="54"/>
      <c r="H412" s="56"/>
      <c r="I412" s="56" t="s">
        <v>18</v>
      </c>
      <c r="J412" s="56" t="s">
        <v>608</v>
      </c>
      <c r="K412" s="56" t="s">
        <v>638</v>
      </c>
      <c r="L412" s="59" t="s">
        <v>4027</v>
      </c>
    </row>
    <row r="413" spans="1:12">
      <c r="A413" s="83"/>
      <c r="B413" s="54" t="str">
        <f t="shared" si="12"/>
        <v>/IEA15PL/CCA15D/Consignment/HouseConsignment/AdditionalReference</v>
      </c>
      <c r="C413" s="54" t="s">
        <v>839</v>
      </c>
      <c r="D413" s="54" t="str">
        <f t="shared" si="13"/>
        <v>referenceNumber</v>
      </c>
      <c r="E413" s="54"/>
      <c r="F413" s="54" t="s">
        <v>641</v>
      </c>
      <c r="G413" s="54"/>
      <c r="H413" s="56"/>
      <c r="I413" s="56" t="s">
        <v>23</v>
      </c>
      <c r="J413" s="56" t="s">
        <v>184</v>
      </c>
      <c r="K413" s="56"/>
      <c r="L413" s="59" t="s">
        <v>642</v>
      </c>
    </row>
    <row r="414" spans="1:12">
      <c r="A414" s="84" t="s">
        <v>15</v>
      </c>
      <c r="B414" s="55" t="str">
        <f t="shared" si="12"/>
        <v>/IEA15PL/CCA15D/Consignment/HouseConsignment</v>
      </c>
      <c r="C414" s="55" t="s">
        <v>840</v>
      </c>
      <c r="D414" s="55" t="str">
        <f t="shared" si="13"/>
        <v>AdditionalInformation</v>
      </c>
      <c r="E414" s="55"/>
      <c r="F414" s="55" t="s">
        <v>841</v>
      </c>
      <c r="G414" s="55"/>
      <c r="H414" s="57" t="s">
        <v>282</v>
      </c>
      <c r="I414" s="57" t="s">
        <v>23</v>
      </c>
      <c r="J414" s="57"/>
      <c r="K414" s="57"/>
      <c r="L414" s="58" t="s">
        <v>616</v>
      </c>
    </row>
    <row r="415" spans="1:12">
      <c r="A415" s="83"/>
      <c r="B415" s="54" t="str">
        <f t="shared" si="12"/>
        <v>/IEA15PL/CCA15D/Consignment/HouseConsignment/AdditionalInformation</v>
      </c>
      <c r="C415" s="54" t="s">
        <v>842</v>
      </c>
      <c r="D415" s="54" t="str">
        <f t="shared" si="13"/>
        <v>sequenceNumber</v>
      </c>
      <c r="E415" s="54"/>
      <c r="F415" s="54" t="s">
        <v>129</v>
      </c>
      <c r="G415" s="54"/>
      <c r="H415" s="56"/>
      <c r="I415" s="56" t="s">
        <v>18</v>
      </c>
      <c r="J415" s="56" t="s">
        <v>130</v>
      </c>
      <c r="K415" s="56"/>
      <c r="L415" s="59" t="s">
        <v>131</v>
      </c>
    </row>
    <row r="416" spans="1:12">
      <c r="A416" s="83"/>
      <c r="B416" s="54" t="str">
        <f t="shared" si="12"/>
        <v>/IEA15PL/CCA15D/Consignment/HouseConsignment/AdditionalInformation</v>
      </c>
      <c r="C416" s="54" t="s">
        <v>843</v>
      </c>
      <c r="D416" s="54" t="str">
        <f t="shared" si="13"/>
        <v>code</v>
      </c>
      <c r="E416" s="54"/>
      <c r="F416" s="54" t="s">
        <v>647</v>
      </c>
      <c r="G416" s="54"/>
      <c r="H416" s="56"/>
      <c r="I416" s="56" t="s">
        <v>18</v>
      </c>
      <c r="J416" s="56" t="s">
        <v>648</v>
      </c>
      <c r="K416" s="56" t="s">
        <v>649</v>
      </c>
      <c r="L416" s="59" t="s">
        <v>844</v>
      </c>
    </row>
    <row r="417" spans="1:13">
      <c r="A417" s="83"/>
      <c r="B417" s="54" t="str">
        <f t="shared" si="12"/>
        <v>/IEA15PL/CCA15D/Consignment/HouseConsignment/AdditionalInformation</v>
      </c>
      <c r="C417" s="54" t="s">
        <v>845</v>
      </c>
      <c r="D417" s="54" t="str">
        <f t="shared" si="13"/>
        <v>text</v>
      </c>
      <c r="E417" s="54"/>
      <c r="F417" s="54" t="s">
        <v>652</v>
      </c>
      <c r="G417" s="54"/>
      <c r="H417" s="56"/>
      <c r="I417" s="56" t="s">
        <v>23</v>
      </c>
      <c r="J417" s="56" t="s">
        <v>653</v>
      </c>
      <c r="K417" s="56"/>
      <c r="L417" s="59"/>
    </row>
    <row r="418" spans="1:13">
      <c r="A418" s="84" t="s">
        <v>15</v>
      </c>
      <c r="B418" s="55" t="str">
        <f t="shared" si="12"/>
        <v>/IEA15PL/CCA15D/Consignment/HouseConsignment</v>
      </c>
      <c r="C418" s="55" t="s">
        <v>846</v>
      </c>
      <c r="D418" s="55" t="str">
        <f t="shared" si="13"/>
        <v>TransportCharges</v>
      </c>
      <c r="E418" s="55"/>
      <c r="F418" s="55" t="s">
        <v>656</v>
      </c>
      <c r="G418" s="55"/>
      <c r="H418" s="57" t="s">
        <v>27</v>
      </c>
      <c r="I418" s="57" t="s">
        <v>28</v>
      </c>
      <c r="J418" s="57"/>
      <c r="K418" s="57"/>
      <c r="L418" s="58" t="s">
        <v>847</v>
      </c>
      <c r="M418" s="10" t="s">
        <v>848</v>
      </c>
    </row>
    <row r="419" spans="1:13">
      <c r="A419" s="83"/>
      <c r="B419" s="54" t="str">
        <f t="shared" si="12"/>
        <v>/IEA15PL/CCA15D/Consignment/HouseConsignment/TransportCharges</v>
      </c>
      <c r="C419" s="54" t="s">
        <v>849</v>
      </c>
      <c r="D419" s="54" t="str">
        <f t="shared" si="13"/>
        <v>methodOfPayment</v>
      </c>
      <c r="E419" s="54"/>
      <c r="F419" s="54" t="s">
        <v>660</v>
      </c>
      <c r="G419" s="54"/>
      <c r="H419" s="56"/>
      <c r="I419" s="56" t="s">
        <v>18</v>
      </c>
      <c r="J419" s="56" t="s">
        <v>93</v>
      </c>
      <c r="K419" s="56" t="s">
        <v>661</v>
      </c>
      <c r="L419" s="59"/>
    </row>
    <row r="420" spans="1:13">
      <c r="A420" s="84" t="s">
        <v>15</v>
      </c>
      <c r="B420" s="55" t="str">
        <f t="shared" si="12"/>
        <v>/IEA15PL/CCA15D/Consignment/HouseConsignment</v>
      </c>
      <c r="C420" s="55" t="s">
        <v>850</v>
      </c>
      <c r="D420" s="55" t="str">
        <f t="shared" si="13"/>
        <v>ConsignmentItem</v>
      </c>
      <c r="E420" s="55"/>
      <c r="F420" s="55" t="s">
        <v>851</v>
      </c>
      <c r="G420" s="55"/>
      <c r="H420" s="57" t="s">
        <v>852</v>
      </c>
      <c r="I420" s="57" t="s">
        <v>18</v>
      </c>
      <c r="J420" s="57"/>
      <c r="K420" s="57"/>
      <c r="L420" s="58" t="s">
        <v>853</v>
      </c>
    </row>
    <row r="421" spans="1:13">
      <c r="A421" s="83"/>
      <c r="B421" s="54" t="str">
        <f t="shared" si="12"/>
        <v>/IEA15PL/CCA15D/Consignment/HouseConsignment/ConsignmentItem</v>
      </c>
      <c r="C421" s="54" t="s">
        <v>854</v>
      </c>
      <c r="D421" s="54" t="str">
        <f t="shared" si="13"/>
        <v>goodsItemNumber</v>
      </c>
      <c r="E421" s="54"/>
      <c r="F421" s="54" t="s">
        <v>855</v>
      </c>
      <c r="G421" s="54"/>
      <c r="H421" s="56"/>
      <c r="I421" s="56" t="s">
        <v>18</v>
      </c>
      <c r="J421" s="56" t="s">
        <v>130</v>
      </c>
      <c r="K421" s="56"/>
      <c r="L421" s="59" t="s">
        <v>856</v>
      </c>
    </row>
    <row r="422" spans="1:13">
      <c r="A422" s="83"/>
      <c r="B422" s="54" t="str">
        <f t="shared" si="12"/>
        <v>/IEA15PL/CCA15D/Consignment/HouseConsignment/ConsignmentItem</v>
      </c>
      <c r="C422" s="54" t="s">
        <v>857</v>
      </c>
      <c r="D422" s="54" t="str">
        <f t="shared" si="13"/>
        <v>declarationGoodsItemNumber</v>
      </c>
      <c r="E422" s="54"/>
      <c r="F422" s="54" t="s">
        <v>858</v>
      </c>
      <c r="G422" s="54"/>
      <c r="H422" s="56"/>
      <c r="I422" s="56" t="s">
        <v>18</v>
      </c>
      <c r="J422" s="56" t="s">
        <v>130</v>
      </c>
      <c r="K422" s="56"/>
      <c r="L422" s="59" t="s">
        <v>859</v>
      </c>
    </row>
    <row r="423" spans="1:13">
      <c r="A423" s="83"/>
      <c r="B423" s="54" t="str">
        <f t="shared" si="12"/>
        <v>/IEA15PL/CCA15D/Consignment/HouseConsignment/ConsignmentItem</v>
      </c>
      <c r="C423" s="54" t="s">
        <v>860</v>
      </c>
      <c r="D423" s="54" t="str">
        <f t="shared" si="13"/>
        <v>declarationType</v>
      </c>
      <c r="E423" s="54"/>
      <c r="F423" s="54" t="s">
        <v>861</v>
      </c>
      <c r="G423" s="54"/>
      <c r="H423" s="56"/>
      <c r="I423" s="56" t="s">
        <v>28</v>
      </c>
      <c r="J423" s="56" t="s">
        <v>88</v>
      </c>
      <c r="K423" s="56" t="s">
        <v>862</v>
      </c>
      <c r="L423" s="59" t="s">
        <v>863</v>
      </c>
    </row>
    <row r="424" spans="1:13">
      <c r="A424" s="83"/>
      <c r="B424" s="54" t="str">
        <f t="shared" si="12"/>
        <v>/IEA15PL/CCA15D/Consignment/HouseConsignment/ConsignmentItem</v>
      </c>
      <c r="C424" s="54" t="s">
        <v>864</v>
      </c>
      <c r="D424" s="54" t="str">
        <f t="shared" si="13"/>
        <v>countryOfDispatch</v>
      </c>
      <c r="E424" s="54"/>
      <c r="F424" s="54" t="s">
        <v>301</v>
      </c>
      <c r="G424" s="54"/>
      <c r="H424" s="56"/>
      <c r="I424" s="56" t="s">
        <v>28</v>
      </c>
      <c r="J424" s="56" t="s">
        <v>116</v>
      </c>
      <c r="K424" s="56" t="s">
        <v>260</v>
      </c>
      <c r="L424" s="59" t="s">
        <v>865</v>
      </c>
    </row>
    <row r="425" spans="1:13">
      <c r="A425" s="83"/>
      <c r="B425" s="54" t="str">
        <f t="shared" si="12"/>
        <v>/IEA15PL/CCA15D/Consignment/HouseConsignment/ConsignmentItem</v>
      </c>
      <c r="C425" s="54" t="s">
        <v>866</v>
      </c>
      <c r="D425" s="54" t="str">
        <f t="shared" si="13"/>
        <v>countryOfDestination</v>
      </c>
      <c r="E425" s="54"/>
      <c r="F425" s="54" t="s">
        <v>304</v>
      </c>
      <c r="G425" s="54"/>
      <c r="H425" s="56"/>
      <c r="I425" s="56" t="s">
        <v>28</v>
      </c>
      <c r="J425" s="56" t="s">
        <v>116</v>
      </c>
      <c r="K425" s="56" t="s">
        <v>260</v>
      </c>
      <c r="L425" s="59" t="s">
        <v>867</v>
      </c>
      <c r="M425" s="7" t="s">
        <v>868</v>
      </c>
    </row>
    <row r="426" spans="1:13">
      <c r="A426" s="83"/>
      <c r="B426" s="54" t="str">
        <f t="shared" si="12"/>
        <v>/IEA15PL/CCA15D/Consignment/HouseConsignment/ConsignmentItem</v>
      </c>
      <c r="C426" s="54" t="s">
        <v>869</v>
      </c>
      <c r="D426" s="54" t="str">
        <f t="shared" si="13"/>
        <v>referenceNumberUCR</v>
      </c>
      <c r="E426" s="54"/>
      <c r="F426" s="54" t="s">
        <v>556</v>
      </c>
      <c r="G426" s="54"/>
      <c r="H426" s="56"/>
      <c r="I426" s="56" t="s">
        <v>28</v>
      </c>
      <c r="J426" s="56" t="s">
        <v>58</v>
      </c>
      <c r="K426" s="56"/>
      <c r="L426" s="59" t="s">
        <v>870</v>
      </c>
    </row>
    <row r="427" spans="1:13">
      <c r="A427" s="84" t="s">
        <v>15</v>
      </c>
      <c r="B427" s="55" t="str">
        <f t="shared" si="12"/>
        <v>/IEA15PL/CCA15D/Consignment/HouseConsignment/ConsignmentItem</v>
      </c>
      <c r="C427" s="55" t="s">
        <v>871</v>
      </c>
      <c r="D427" s="55" t="str">
        <f t="shared" si="13"/>
        <v>AdditionalSupplyChainActor</v>
      </c>
      <c r="E427" s="55"/>
      <c r="F427" s="55" t="s">
        <v>872</v>
      </c>
      <c r="G427" s="55"/>
      <c r="H427" s="57" t="s">
        <v>282</v>
      </c>
      <c r="I427" s="57" t="s">
        <v>23</v>
      </c>
      <c r="J427" s="57"/>
      <c r="K427" s="57"/>
      <c r="L427" s="142" t="s">
        <v>4006</v>
      </c>
    </row>
    <row r="428" spans="1:13">
      <c r="A428" s="83"/>
      <c r="B428" s="54" t="str">
        <f t="shared" si="12"/>
        <v>/IEA15PL/CCA15D/Consignment/HouseConsignment/ConsignmentItem/AdditionalSupplyChainActor</v>
      </c>
      <c r="C428" s="54" t="s">
        <v>873</v>
      </c>
      <c r="D428" s="54" t="str">
        <f t="shared" si="13"/>
        <v>sequenceNumber</v>
      </c>
      <c r="E428" s="54"/>
      <c r="F428" s="54" t="s">
        <v>129</v>
      </c>
      <c r="G428" s="54"/>
      <c r="H428" s="56"/>
      <c r="I428" s="56" t="s">
        <v>18</v>
      </c>
      <c r="J428" s="56" t="s">
        <v>130</v>
      </c>
      <c r="K428" s="56"/>
      <c r="L428" s="59" t="s">
        <v>131</v>
      </c>
    </row>
    <row r="429" spans="1:13">
      <c r="A429" s="83"/>
      <c r="B429" s="54" t="str">
        <f t="shared" si="12"/>
        <v>/IEA15PL/CCA15D/Consignment/HouseConsignment/ConsignmentItem/AdditionalSupplyChainActor</v>
      </c>
      <c r="C429" s="54" t="s">
        <v>874</v>
      </c>
      <c r="D429" s="54" t="str">
        <f t="shared" si="13"/>
        <v>role</v>
      </c>
      <c r="E429" s="54"/>
      <c r="F429" s="54" t="s">
        <v>414</v>
      </c>
      <c r="G429" s="54"/>
      <c r="H429" s="56"/>
      <c r="I429" s="56" t="s">
        <v>18</v>
      </c>
      <c r="J429" s="56" t="s">
        <v>415</v>
      </c>
      <c r="K429" s="56" t="s">
        <v>416</v>
      </c>
      <c r="L429" s="59"/>
    </row>
    <row r="430" spans="1:13">
      <c r="A430" s="83"/>
      <c r="B430" s="54" t="str">
        <f t="shared" si="12"/>
        <v>/IEA15PL/CCA15D/Consignment/HouseConsignment/ConsignmentItem/AdditionalSupplyChainActor</v>
      </c>
      <c r="C430" s="54" t="s">
        <v>875</v>
      </c>
      <c r="D430" s="54" t="str">
        <f t="shared" si="13"/>
        <v>identificationNumber</v>
      </c>
      <c r="E430" s="54"/>
      <c r="F430" s="54" t="s">
        <v>236</v>
      </c>
      <c r="G430" s="54"/>
      <c r="H430" s="56"/>
      <c r="I430" s="56" t="s">
        <v>18</v>
      </c>
      <c r="J430" s="56" t="s">
        <v>178</v>
      </c>
      <c r="K430" s="56"/>
      <c r="L430" s="59" t="s">
        <v>327</v>
      </c>
    </row>
    <row r="431" spans="1:13">
      <c r="A431" s="84" t="s">
        <v>15</v>
      </c>
      <c r="B431" s="55" t="str">
        <f t="shared" si="12"/>
        <v>/IEA15PL/CCA15D/Consignment/HouseConsignment/ConsignmentItem/AdditionalSupplyChainActor</v>
      </c>
      <c r="C431" s="55" t="s">
        <v>876</v>
      </c>
      <c r="D431" s="55" t="str">
        <f t="shared" si="13"/>
        <v>SafetyAndSecurityIdentificationNumber</v>
      </c>
      <c r="E431" s="55"/>
      <c r="F431" s="55" t="s">
        <v>877</v>
      </c>
      <c r="G431" s="55"/>
      <c r="H431" s="57" t="s">
        <v>27</v>
      </c>
      <c r="I431" s="57" t="s">
        <v>28</v>
      </c>
      <c r="J431" s="57"/>
      <c r="K431" s="57"/>
      <c r="L431" s="58" t="s">
        <v>245</v>
      </c>
    </row>
    <row r="432" spans="1:13">
      <c r="A432" s="83"/>
      <c r="B432" s="54" t="str">
        <f t="shared" si="12"/>
        <v>/IEA15PL/CCA15D/Consignment/HouseConsignment/ConsignmentItem/AdditionalSupplyChainActor/SafetyAndSecurityIdentificationNumber</v>
      </c>
      <c r="C432" s="54" t="s">
        <v>878</v>
      </c>
      <c r="D432" s="54" t="str">
        <f t="shared" si="13"/>
        <v>identificationNumber</v>
      </c>
      <c r="E432" s="54"/>
      <c r="F432" s="54" t="s">
        <v>247</v>
      </c>
      <c r="G432" s="54"/>
      <c r="H432" s="56"/>
      <c r="I432" s="56" t="s">
        <v>18</v>
      </c>
      <c r="J432" s="56" t="s">
        <v>178</v>
      </c>
      <c r="K432" s="56"/>
      <c r="L432" s="59" t="s">
        <v>421</v>
      </c>
    </row>
    <row r="433" spans="1:13">
      <c r="A433" s="83"/>
      <c r="B433" s="54" t="str">
        <f t="shared" si="12"/>
        <v>/IEA15PL/CCA15D/Consignment/HouseConsignment/ConsignmentItem/AdditionalSupplyChainActor/SafetyAndSecurityIdentificationNumber</v>
      </c>
      <c r="C433" s="54" t="s">
        <v>879</v>
      </c>
      <c r="D433" s="54" t="str">
        <f t="shared" si="13"/>
        <v>country</v>
      </c>
      <c r="E433" s="54"/>
      <c r="F433" s="54" t="s">
        <v>250</v>
      </c>
      <c r="G433" s="54"/>
      <c r="H433" s="56"/>
      <c r="I433" s="56" t="s">
        <v>18</v>
      </c>
      <c r="J433" s="56" t="s">
        <v>116</v>
      </c>
      <c r="K433" s="56" t="s">
        <v>195</v>
      </c>
      <c r="L433" s="59"/>
    </row>
    <row r="434" spans="1:13">
      <c r="A434" s="84" t="s">
        <v>15</v>
      </c>
      <c r="B434" s="55" t="str">
        <f t="shared" si="12"/>
        <v>/IEA15PL/CCA15D/Consignment/HouseConsignment/ConsignmentItem</v>
      </c>
      <c r="C434" s="55" t="s">
        <v>880</v>
      </c>
      <c r="D434" s="55" t="str">
        <f t="shared" si="13"/>
        <v>Commodity</v>
      </c>
      <c r="E434" s="55"/>
      <c r="F434" s="55" t="s">
        <v>881</v>
      </c>
      <c r="G434" s="55"/>
      <c r="H434" s="57">
        <v>1</v>
      </c>
      <c r="I434" s="57" t="s">
        <v>18</v>
      </c>
      <c r="J434" s="57"/>
      <c r="K434" s="57"/>
      <c r="L434" s="58"/>
    </row>
    <row r="435" spans="1:13">
      <c r="A435" s="83"/>
      <c r="B435" s="54" t="str">
        <f t="shared" si="12"/>
        <v>/IEA15PL/CCA15D/Consignment/HouseConsignment/ConsignmentItem/Commodity</v>
      </c>
      <c r="C435" s="54" t="s">
        <v>882</v>
      </c>
      <c r="D435" s="54" t="str">
        <f t="shared" si="13"/>
        <v>descriptionOfGoods</v>
      </c>
      <c r="E435" s="54"/>
      <c r="F435" s="54" t="s">
        <v>883</v>
      </c>
      <c r="G435" s="54"/>
      <c r="H435" s="56"/>
      <c r="I435" s="56" t="s">
        <v>18</v>
      </c>
      <c r="J435" s="56" t="s">
        <v>653</v>
      </c>
      <c r="K435" s="56"/>
      <c r="L435" s="59"/>
    </row>
    <row r="436" spans="1:13">
      <c r="A436" s="83"/>
      <c r="B436" s="54" t="str">
        <f t="shared" si="12"/>
        <v>/IEA15PL/CCA15D/Consignment/HouseConsignment/ConsignmentItem/Commodity</v>
      </c>
      <c r="C436" s="54" t="s">
        <v>884</v>
      </c>
      <c r="D436" s="54" t="str">
        <f t="shared" si="13"/>
        <v>cusCode</v>
      </c>
      <c r="E436" s="54"/>
      <c r="F436" s="54" t="s">
        <v>885</v>
      </c>
      <c r="G436" s="54"/>
      <c r="H436" s="56"/>
      <c r="I436" s="56" t="s">
        <v>23</v>
      </c>
      <c r="J436" s="56" t="s">
        <v>886</v>
      </c>
      <c r="K436" s="56" t="s">
        <v>887</v>
      </c>
      <c r="L436" s="59" t="s">
        <v>888</v>
      </c>
    </row>
    <row r="437" spans="1:13">
      <c r="A437" s="84" t="s">
        <v>15</v>
      </c>
      <c r="B437" s="55" t="str">
        <f t="shared" si="12"/>
        <v>/IEA15PL/CCA15D/Consignment/HouseConsignment/ConsignmentItem/Commodity</v>
      </c>
      <c r="C437" s="55" t="s">
        <v>889</v>
      </c>
      <c r="D437" s="55" t="str">
        <f t="shared" si="13"/>
        <v>CommodityCode</v>
      </c>
      <c r="E437" s="55"/>
      <c r="F437" s="55" t="s">
        <v>890</v>
      </c>
      <c r="G437" s="55"/>
      <c r="H437" s="57" t="s">
        <v>27</v>
      </c>
      <c r="I437" s="57" t="s">
        <v>28</v>
      </c>
      <c r="J437" s="57"/>
      <c r="K437" s="57"/>
      <c r="L437" s="58" t="s">
        <v>891</v>
      </c>
      <c r="M437" s="8" t="s">
        <v>892</v>
      </c>
    </row>
    <row r="438" spans="1:13">
      <c r="A438" s="83"/>
      <c r="B438" s="54" t="str">
        <f t="shared" si="12"/>
        <v>/IEA15PL/CCA15D/Consignment/HouseConsignment/ConsignmentItem/Commodity/CommodityCode</v>
      </c>
      <c r="C438" s="54" t="s">
        <v>893</v>
      </c>
      <c r="D438" s="54" t="str">
        <f t="shared" si="13"/>
        <v>harmonizedSystemSubHeadingCode</v>
      </c>
      <c r="E438" s="54"/>
      <c r="F438" s="54" t="s">
        <v>894</v>
      </c>
      <c r="G438" s="54"/>
      <c r="H438" s="56"/>
      <c r="I438" s="56" t="s">
        <v>18</v>
      </c>
      <c r="J438" s="56" t="s">
        <v>76</v>
      </c>
      <c r="K438" s="56" t="s">
        <v>275</v>
      </c>
      <c r="L438" s="59"/>
    </row>
    <row r="439" spans="1:13">
      <c r="A439" s="83"/>
      <c r="B439" s="54" t="str">
        <f t="shared" si="12"/>
        <v>/IEA15PL/CCA15D/Consignment/HouseConsignment/ConsignmentItem/Commodity/CommodityCode</v>
      </c>
      <c r="C439" s="54" t="s">
        <v>895</v>
      </c>
      <c r="D439" s="54" t="str">
        <f t="shared" si="13"/>
        <v>combinedNomenclatureCode</v>
      </c>
      <c r="E439" s="54"/>
      <c r="F439" s="54" t="s">
        <v>896</v>
      </c>
      <c r="G439" s="54"/>
      <c r="H439" s="56"/>
      <c r="I439" s="56" t="s">
        <v>28</v>
      </c>
      <c r="J439" s="56" t="s">
        <v>897</v>
      </c>
      <c r="K439" s="56"/>
      <c r="L439" s="59" t="s">
        <v>4030</v>
      </c>
    </row>
    <row r="440" spans="1:13">
      <c r="A440" s="84" t="s">
        <v>15</v>
      </c>
      <c r="B440" s="55" t="str">
        <f t="shared" si="12"/>
        <v>/IEA15PL/CCA15D/Consignment/HouseConsignment/ConsignmentItem/Commodity</v>
      </c>
      <c r="C440" s="55" t="s">
        <v>898</v>
      </c>
      <c r="D440" s="55" t="str">
        <f t="shared" si="13"/>
        <v>DangerousGoods</v>
      </c>
      <c r="E440" s="55"/>
      <c r="F440" s="55" t="s">
        <v>899</v>
      </c>
      <c r="G440" s="55"/>
      <c r="H440" s="57" t="s">
        <v>282</v>
      </c>
      <c r="I440" s="57" t="s">
        <v>23</v>
      </c>
      <c r="J440" s="57"/>
      <c r="K440" s="57"/>
      <c r="L440" s="58" t="s">
        <v>900</v>
      </c>
    </row>
    <row r="441" spans="1:13">
      <c r="A441" s="83"/>
      <c r="B441" s="54" t="str">
        <f t="shared" si="12"/>
        <v>/IEA15PL/CCA15D/Consignment/HouseConsignment/ConsignmentItem/Commodity/DangerousGoods</v>
      </c>
      <c r="C441" s="54" t="s">
        <v>901</v>
      </c>
      <c r="D441" s="54" t="str">
        <f t="shared" si="13"/>
        <v>sequenceNumber</v>
      </c>
      <c r="E441" s="54"/>
      <c r="F441" s="54" t="s">
        <v>129</v>
      </c>
      <c r="G441" s="54"/>
      <c r="H441" s="56"/>
      <c r="I441" s="56" t="s">
        <v>18</v>
      </c>
      <c r="J441" s="56" t="s">
        <v>130</v>
      </c>
      <c r="K441" s="56"/>
      <c r="L441" s="59" t="s">
        <v>131</v>
      </c>
    </row>
    <row r="442" spans="1:13">
      <c r="A442" s="83"/>
      <c r="B442" s="54" t="str">
        <f t="shared" si="12"/>
        <v>/IEA15PL/CCA15D/Consignment/HouseConsignment/ConsignmentItem/Commodity/DangerousGoods</v>
      </c>
      <c r="C442" s="54" t="s">
        <v>902</v>
      </c>
      <c r="D442" s="54" t="str">
        <f t="shared" si="13"/>
        <v>UNNumber</v>
      </c>
      <c r="E442" s="54"/>
      <c r="F442" s="54" t="s">
        <v>903</v>
      </c>
      <c r="G442" s="54"/>
      <c r="H442" s="56"/>
      <c r="I442" s="56" t="s">
        <v>18</v>
      </c>
      <c r="J442" s="56" t="s">
        <v>608</v>
      </c>
      <c r="K442" s="56" t="s">
        <v>904</v>
      </c>
      <c r="L442" s="59"/>
    </row>
    <row r="443" spans="1:13">
      <c r="A443" s="84" t="s">
        <v>15</v>
      </c>
      <c r="B443" s="55" t="str">
        <f t="shared" si="12"/>
        <v>/IEA15PL/CCA15D/Consignment/HouseConsignment/ConsignmentItem/Commodity</v>
      </c>
      <c r="C443" s="55" t="s">
        <v>905</v>
      </c>
      <c r="D443" s="55" t="str">
        <f t="shared" si="13"/>
        <v>GoodsMeasure</v>
      </c>
      <c r="E443" s="55"/>
      <c r="F443" s="55" t="s">
        <v>906</v>
      </c>
      <c r="G443" s="55"/>
      <c r="H443" s="57">
        <v>1</v>
      </c>
      <c r="I443" s="57" t="s">
        <v>18</v>
      </c>
      <c r="J443" s="57"/>
      <c r="K443" s="57"/>
      <c r="L443" s="143" t="s">
        <v>907</v>
      </c>
    </row>
    <row r="444" spans="1:13">
      <c r="A444" s="83"/>
      <c r="B444" s="54" t="str">
        <f t="shared" si="12"/>
        <v>/IEA15PL/CCA15D/Consignment/HouseConsignment/ConsignmentItem/Commodity/GoodsMeasure</v>
      </c>
      <c r="C444" s="54" t="s">
        <v>908</v>
      </c>
      <c r="D444" s="54" t="str">
        <f t="shared" si="13"/>
        <v>grossMass</v>
      </c>
      <c r="E444" s="54"/>
      <c r="F444" s="54" t="s">
        <v>672</v>
      </c>
      <c r="G444" s="54"/>
      <c r="H444" s="56"/>
      <c r="I444" s="56" t="s">
        <v>18</v>
      </c>
      <c r="J444" s="56" t="s">
        <v>317</v>
      </c>
      <c r="K444" s="56"/>
      <c r="L444" s="59" t="s">
        <v>909</v>
      </c>
    </row>
    <row r="445" spans="1:13">
      <c r="A445" s="83"/>
      <c r="B445" s="54" t="str">
        <f t="shared" si="12"/>
        <v>/IEA15PL/CCA15D/Consignment/HouseConsignment/ConsignmentItem/Commodity/GoodsMeasure</v>
      </c>
      <c r="C445" s="54" t="s">
        <v>910</v>
      </c>
      <c r="D445" s="54" t="str">
        <f t="shared" si="13"/>
        <v>netMass</v>
      </c>
      <c r="E445" s="54"/>
      <c r="F445" s="54" t="s">
        <v>911</v>
      </c>
      <c r="G445" s="54"/>
      <c r="H445" s="56"/>
      <c r="I445" s="56" t="s">
        <v>28</v>
      </c>
      <c r="J445" s="56" t="s">
        <v>317</v>
      </c>
      <c r="K445" s="56"/>
      <c r="L445" s="59" t="s">
        <v>4031</v>
      </c>
    </row>
    <row r="446" spans="1:13">
      <c r="A446" s="83"/>
      <c r="B446" s="54" t="str">
        <f t="shared" si="12"/>
        <v>/IEA15PL/CCA15D/Consignment/HouseConsignment/ConsignmentItem/Commodity/GoodsMeasure</v>
      </c>
      <c r="C446" s="54" t="s">
        <v>913</v>
      </c>
      <c r="D446" s="54" t="str">
        <f t="shared" si="13"/>
        <v>supplementaryUnits</v>
      </c>
      <c r="E446" s="54"/>
      <c r="F446" s="54" t="s">
        <v>914</v>
      </c>
      <c r="G446" s="54"/>
      <c r="H446" s="56"/>
      <c r="I446" s="56" t="s">
        <v>23</v>
      </c>
      <c r="J446" s="56" t="s">
        <v>317</v>
      </c>
      <c r="K446" s="56"/>
      <c r="L446" s="59"/>
    </row>
    <row r="447" spans="1:13">
      <c r="A447" s="84" t="s">
        <v>15</v>
      </c>
      <c r="B447" s="55" t="str">
        <f t="shared" si="12"/>
        <v>/IEA15PL/CCA15D/Consignment/HouseConsignment/ConsignmentItem</v>
      </c>
      <c r="C447" s="55" t="s">
        <v>915</v>
      </c>
      <c r="D447" s="55" t="str">
        <f t="shared" si="13"/>
        <v>Packaging</v>
      </c>
      <c r="E447" s="55"/>
      <c r="F447" s="55" t="s">
        <v>916</v>
      </c>
      <c r="G447" s="55"/>
      <c r="H447" s="57" t="s">
        <v>917</v>
      </c>
      <c r="I447" s="57" t="s">
        <v>18</v>
      </c>
      <c r="J447" s="57"/>
      <c r="K447" s="57"/>
      <c r="L447" s="58"/>
    </row>
    <row r="448" spans="1:13">
      <c r="A448" s="83"/>
      <c r="B448" s="54" t="str">
        <f t="shared" si="12"/>
        <v>/IEA15PL/CCA15D/Consignment/HouseConsignment/ConsignmentItem/Packaging</v>
      </c>
      <c r="C448" s="54" t="s">
        <v>918</v>
      </c>
      <c r="D448" s="54" t="str">
        <f t="shared" si="13"/>
        <v>sequenceNumber</v>
      </c>
      <c r="E448" s="54"/>
      <c r="F448" s="54" t="s">
        <v>129</v>
      </c>
      <c r="G448" s="54"/>
      <c r="H448" s="56"/>
      <c r="I448" s="56" t="s">
        <v>18</v>
      </c>
      <c r="J448" s="56" t="s">
        <v>130</v>
      </c>
      <c r="K448" s="56"/>
      <c r="L448" s="59" t="s">
        <v>131</v>
      </c>
    </row>
    <row r="449" spans="1:13">
      <c r="A449" s="83"/>
      <c r="B449" s="54" t="str">
        <f t="shared" si="12"/>
        <v>/IEA15PL/CCA15D/Consignment/HouseConsignment/ConsignmentItem/Packaging</v>
      </c>
      <c r="C449" s="54" t="s">
        <v>919</v>
      </c>
      <c r="D449" s="54" t="str">
        <f t="shared" si="13"/>
        <v>typeOfPackages</v>
      </c>
      <c r="E449" s="54"/>
      <c r="F449" s="54" t="s">
        <v>920</v>
      </c>
      <c r="G449" s="54"/>
      <c r="H449" s="56"/>
      <c r="I449" s="56" t="s">
        <v>18</v>
      </c>
      <c r="J449" s="56" t="s">
        <v>897</v>
      </c>
      <c r="K449" s="56" t="s">
        <v>921</v>
      </c>
      <c r="L449" s="59" t="s">
        <v>922</v>
      </c>
    </row>
    <row r="450" spans="1:13">
      <c r="A450" s="83"/>
      <c r="B450" s="54" t="str">
        <f t="shared" si="12"/>
        <v>/IEA15PL/CCA15D/Consignment/HouseConsignment/ConsignmentItem/Packaging</v>
      </c>
      <c r="C450" s="54" t="s">
        <v>923</v>
      </c>
      <c r="D450" s="54" t="str">
        <f t="shared" si="13"/>
        <v>numberOfPackages</v>
      </c>
      <c r="E450" s="54"/>
      <c r="F450" s="54" t="s">
        <v>924</v>
      </c>
      <c r="G450" s="54"/>
      <c r="H450" s="56"/>
      <c r="I450" s="56" t="s">
        <v>28</v>
      </c>
      <c r="J450" s="56" t="s">
        <v>925</v>
      </c>
      <c r="K450" s="56"/>
      <c r="L450" s="59" t="s">
        <v>926</v>
      </c>
    </row>
    <row r="451" spans="1:13">
      <c r="A451" s="83"/>
      <c r="B451" s="54" t="str">
        <f t="shared" ref="B451:B482" si="14">MID(C451,1,FIND("#",SUBSTITUTE(C451,"/","#",LEN(C451)-LEN(SUBSTITUTE(C451,"/",""))),1)-1)</f>
        <v>/IEA15PL/CCA15D/Consignment/HouseConsignment/ConsignmentItem/Packaging</v>
      </c>
      <c r="C451" s="54" t="s">
        <v>927</v>
      </c>
      <c r="D451" s="54" t="str">
        <f t="shared" ref="D451:D482" si="15">RIGHT(C451,LEN(C451)-FIND("#",SUBSTITUTE(C451,"/","#",LEN(C451)-LEN(SUBSTITUTE(C451,"/",""))),1))</f>
        <v>shippingMarks</v>
      </c>
      <c r="E451" s="54"/>
      <c r="F451" s="54" t="s">
        <v>928</v>
      </c>
      <c r="G451" s="54"/>
      <c r="H451" s="56"/>
      <c r="I451" s="56" t="s">
        <v>28</v>
      </c>
      <c r="J451" s="56" t="s">
        <v>653</v>
      </c>
      <c r="K451" s="56"/>
      <c r="L451" s="59" t="s">
        <v>929</v>
      </c>
    </row>
    <row r="452" spans="1:13">
      <c r="A452" s="84" t="s">
        <v>15</v>
      </c>
      <c r="B452" s="55" t="str">
        <f t="shared" si="14"/>
        <v>/IEA15PL/CCA15D/Consignment/HouseConsignment/ConsignmentItem</v>
      </c>
      <c r="C452" s="55" t="s">
        <v>930</v>
      </c>
      <c r="D452" s="55" t="str">
        <f t="shared" si="15"/>
        <v>PassiveBorderTransportMeans</v>
      </c>
      <c r="E452" s="55"/>
      <c r="F452" s="55" t="s">
        <v>931</v>
      </c>
      <c r="G452" s="55"/>
      <c r="H452" s="57" t="s">
        <v>282</v>
      </c>
      <c r="I452" s="57" t="s">
        <v>28</v>
      </c>
      <c r="J452" s="57"/>
      <c r="K452" s="57"/>
      <c r="L452" s="58" t="s">
        <v>794</v>
      </c>
    </row>
    <row r="453" spans="1:13">
      <c r="A453" s="83"/>
      <c r="B453" s="54" t="str">
        <f t="shared" si="14"/>
        <v>/IEA15PL/CCA15D/Consignment/HouseConsignment/ConsignmentItem/PassiveBorderTransportMeans</v>
      </c>
      <c r="C453" s="54" t="s">
        <v>932</v>
      </c>
      <c r="D453" s="54" t="str">
        <f t="shared" si="15"/>
        <v>sequenceNumber</v>
      </c>
      <c r="E453" s="54"/>
      <c r="F453" s="54" t="s">
        <v>129</v>
      </c>
      <c r="G453" s="54"/>
      <c r="H453" s="56"/>
      <c r="I453" s="56" t="s">
        <v>18</v>
      </c>
      <c r="J453" s="56" t="s">
        <v>130</v>
      </c>
      <c r="K453" s="56"/>
      <c r="L453" s="59" t="s">
        <v>131</v>
      </c>
    </row>
    <row r="454" spans="1:13">
      <c r="A454" s="83"/>
      <c r="B454" s="54" t="str">
        <f t="shared" si="14"/>
        <v>/IEA15PL/CCA15D/Consignment/HouseConsignment/ConsignmentItem/PassiveBorderTransportMeans</v>
      </c>
      <c r="C454" s="54" t="s">
        <v>933</v>
      </c>
      <c r="D454" s="54" t="str">
        <f t="shared" si="15"/>
        <v>identificationNumber</v>
      </c>
      <c r="E454" s="54"/>
      <c r="F454" s="54" t="s">
        <v>530</v>
      </c>
      <c r="G454" s="54"/>
      <c r="H454" s="56"/>
      <c r="I454" s="56" t="s">
        <v>18</v>
      </c>
      <c r="J454" s="56" t="s">
        <v>58</v>
      </c>
      <c r="K454" s="56"/>
      <c r="L454" s="59"/>
    </row>
    <row r="455" spans="1:13">
      <c r="A455" s="83"/>
      <c r="B455" s="54" t="str">
        <f t="shared" si="14"/>
        <v>/IEA15PL/CCA15D/Consignment/HouseConsignment/ConsignmentItem/PassiveBorderTransportMeans</v>
      </c>
      <c r="C455" s="54" t="s">
        <v>934</v>
      </c>
      <c r="D455" s="54" t="str">
        <f t="shared" si="15"/>
        <v>typeOfIdentification</v>
      </c>
      <c r="E455" s="54"/>
      <c r="F455" s="54" t="s">
        <v>525</v>
      </c>
      <c r="G455" s="54"/>
      <c r="H455" s="56"/>
      <c r="I455" s="56" t="s">
        <v>18</v>
      </c>
      <c r="J455" s="56" t="s">
        <v>526</v>
      </c>
      <c r="K455" s="56" t="s">
        <v>527</v>
      </c>
      <c r="L455" s="59"/>
    </row>
    <row r="456" spans="1:13">
      <c r="A456" s="83"/>
      <c r="B456" s="54" t="str">
        <f t="shared" si="14"/>
        <v>/IEA15PL/CCA15D/Consignment/HouseConsignment/ConsignmentItem/PassiveBorderTransportMeans</v>
      </c>
      <c r="C456" s="54" t="s">
        <v>935</v>
      </c>
      <c r="D456" s="54" t="str">
        <f t="shared" si="15"/>
        <v>typeOfMeansOfTransport</v>
      </c>
      <c r="E456" s="54"/>
      <c r="F456" s="54" t="s">
        <v>799</v>
      </c>
      <c r="G456" s="54"/>
      <c r="H456" s="56"/>
      <c r="I456" s="56" t="s">
        <v>18</v>
      </c>
      <c r="J456" s="56" t="s">
        <v>24</v>
      </c>
      <c r="K456" s="56" t="s">
        <v>561</v>
      </c>
      <c r="L456" s="59"/>
    </row>
    <row r="457" spans="1:13">
      <c r="A457" s="83"/>
      <c r="B457" s="54" t="str">
        <f t="shared" si="14"/>
        <v>/IEA15PL/CCA15D/Consignment/HouseConsignment/ConsignmentItem/PassiveBorderTransportMeans</v>
      </c>
      <c r="C457" s="54" t="s">
        <v>936</v>
      </c>
      <c r="D457" s="54" t="str">
        <f t="shared" si="15"/>
        <v>nationality</v>
      </c>
      <c r="E457" s="54"/>
      <c r="F457" s="54" t="s">
        <v>533</v>
      </c>
      <c r="G457" s="54"/>
      <c r="H457" s="56"/>
      <c r="I457" s="56" t="s">
        <v>18</v>
      </c>
      <c r="J457" s="56" t="s">
        <v>116</v>
      </c>
      <c r="K457" s="56" t="s">
        <v>534</v>
      </c>
      <c r="L457" s="59"/>
    </row>
    <row r="458" spans="1:13">
      <c r="A458" s="84" t="s">
        <v>15</v>
      </c>
      <c r="B458" s="55" t="str">
        <f t="shared" si="14"/>
        <v>/IEA15PL/CCA15D/Consignment/HouseConsignment/ConsignmentItem</v>
      </c>
      <c r="C458" s="55" t="s">
        <v>937</v>
      </c>
      <c r="D458" s="55" t="str">
        <f t="shared" si="15"/>
        <v>PreviousDocument</v>
      </c>
      <c r="E458" s="55"/>
      <c r="F458" s="55" t="s">
        <v>938</v>
      </c>
      <c r="G458" s="55"/>
      <c r="H458" s="57" t="s">
        <v>282</v>
      </c>
      <c r="I458" s="57" t="s">
        <v>28</v>
      </c>
      <c r="J458" s="57"/>
      <c r="K458" s="57"/>
      <c r="L458" s="58" t="s">
        <v>4014</v>
      </c>
    </row>
    <row r="459" spans="1:13">
      <c r="A459" s="83"/>
      <c r="B459" s="54" t="str">
        <f t="shared" si="14"/>
        <v>/IEA15PL/CCA15D/Consignment/HouseConsignment/ConsignmentItem/PreviousDocument</v>
      </c>
      <c r="C459" s="54" t="s">
        <v>939</v>
      </c>
      <c r="D459" s="54" t="str">
        <f t="shared" si="15"/>
        <v>sequenceNumber</v>
      </c>
      <c r="E459" s="54"/>
      <c r="F459" s="54" t="s">
        <v>129</v>
      </c>
      <c r="G459" s="54"/>
      <c r="H459" s="56"/>
      <c r="I459" s="56" t="s">
        <v>18</v>
      </c>
      <c r="J459" s="56" t="s">
        <v>130</v>
      </c>
      <c r="K459" s="56"/>
      <c r="L459" s="59" t="s">
        <v>131</v>
      </c>
    </row>
    <row r="460" spans="1:13">
      <c r="A460" s="83"/>
      <c r="B460" s="54" t="str">
        <f t="shared" si="14"/>
        <v>/IEA15PL/CCA15D/Consignment/HouseConsignment/ConsignmentItem/PreviousDocument</v>
      </c>
      <c r="C460" s="54" t="s">
        <v>940</v>
      </c>
      <c r="D460" s="54" t="str">
        <f t="shared" si="15"/>
        <v>type</v>
      </c>
      <c r="E460" s="54"/>
      <c r="F460" s="54" t="s">
        <v>607</v>
      </c>
      <c r="G460" s="54"/>
      <c r="H460" s="56"/>
      <c r="I460" s="56" t="s">
        <v>18</v>
      </c>
      <c r="J460" s="56" t="s">
        <v>608</v>
      </c>
      <c r="K460" s="56" t="s">
        <v>609</v>
      </c>
      <c r="L460" s="59" t="s">
        <v>941</v>
      </c>
    </row>
    <row r="461" spans="1:13">
      <c r="A461" s="83"/>
      <c r="B461" s="54" t="str">
        <f t="shared" si="14"/>
        <v>/IEA15PL/CCA15D/Consignment/HouseConsignment/ConsignmentItem/PreviousDocument</v>
      </c>
      <c r="C461" s="54" t="s">
        <v>942</v>
      </c>
      <c r="D461" s="54" t="str">
        <f t="shared" si="15"/>
        <v>referenceNumber</v>
      </c>
      <c r="E461" s="54"/>
      <c r="F461" s="54" t="s">
        <v>943</v>
      </c>
      <c r="G461" s="54"/>
      <c r="H461" s="56"/>
      <c r="I461" s="56" t="s">
        <v>18</v>
      </c>
      <c r="J461" s="56" t="s">
        <v>184</v>
      </c>
      <c r="K461" s="56"/>
      <c r="L461" s="59" t="s">
        <v>4038</v>
      </c>
    </row>
    <row r="462" spans="1:13">
      <c r="A462" s="83"/>
      <c r="B462" s="54" t="str">
        <f t="shared" si="14"/>
        <v>/IEA15PL/CCA15D/Consignment/HouseConsignment/ConsignmentItem/PreviousDocument</v>
      </c>
      <c r="C462" s="54" t="s">
        <v>944</v>
      </c>
      <c r="D462" s="54" t="str">
        <f t="shared" si="15"/>
        <v>goodsItemNumber</v>
      </c>
      <c r="E462" s="54"/>
      <c r="F462" s="94" t="s">
        <v>945</v>
      </c>
      <c r="G462" s="54"/>
      <c r="H462" s="56"/>
      <c r="I462" s="56" t="s">
        <v>28</v>
      </c>
      <c r="J462" s="56" t="s">
        <v>130</v>
      </c>
      <c r="K462" s="56"/>
      <c r="L462" s="59" t="s">
        <v>946</v>
      </c>
    </row>
    <row r="463" spans="1:13">
      <c r="A463" s="83"/>
      <c r="B463" s="54" t="str">
        <f t="shared" si="14"/>
        <v>/IEA15PL/CCA15D/Consignment/HouseConsignment/ConsignmentItem/PreviousDocument</v>
      </c>
      <c r="C463" s="54" t="s">
        <v>947</v>
      </c>
      <c r="D463" s="54" t="str">
        <f t="shared" si="15"/>
        <v>typeOfPackages</v>
      </c>
      <c r="E463" s="54"/>
      <c r="F463" s="94" t="s">
        <v>948</v>
      </c>
      <c r="G463" s="54"/>
      <c r="H463" s="56"/>
      <c r="I463" s="56" t="s">
        <v>28</v>
      </c>
      <c r="J463" s="56" t="s">
        <v>897</v>
      </c>
      <c r="K463" s="56" t="s">
        <v>921</v>
      </c>
      <c r="L463" s="59" t="s">
        <v>949</v>
      </c>
      <c r="M463" s="7" t="s">
        <v>922</v>
      </c>
    </row>
    <row r="464" spans="1:13">
      <c r="A464" s="83"/>
      <c r="B464" s="54" t="str">
        <f t="shared" si="14"/>
        <v>/IEA15PL/CCA15D/Consignment/HouseConsignment/ConsignmentItem/PreviousDocument</v>
      </c>
      <c r="C464" s="54" t="s">
        <v>950</v>
      </c>
      <c r="D464" s="54" t="str">
        <f t="shared" si="15"/>
        <v>numberOfPackages</v>
      </c>
      <c r="E464" s="54"/>
      <c r="F464" s="94" t="s">
        <v>951</v>
      </c>
      <c r="G464" s="54"/>
      <c r="H464" s="56"/>
      <c r="I464" s="56" t="s">
        <v>28</v>
      </c>
      <c r="J464" s="56" t="s">
        <v>925</v>
      </c>
      <c r="K464" s="56"/>
      <c r="L464" s="59" t="s">
        <v>949</v>
      </c>
    </row>
    <row r="465" spans="1:13">
      <c r="A465" s="83"/>
      <c r="B465" s="54" t="str">
        <f t="shared" si="14"/>
        <v>/IEA15PL/CCA15D/Consignment/HouseConsignment/ConsignmentItem/PreviousDocument</v>
      </c>
      <c r="C465" s="54" t="s">
        <v>952</v>
      </c>
      <c r="D465" s="54" t="str">
        <f t="shared" si="15"/>
        <v>measurementUnitAndQualifier</v>
      </c>
      <c r="E465" s="54"/>
      <c r="F465" s="94" t="s">
        <v>953</v>
      </c>
      <c r="G465" s="54"/>
      <c r="H465" s="56"/>
      <c r="I465" s="56" t="s">
        <v>28</v>
      </c>
      <c r="J465" s="56" t="s">
        <v>24</v>
      </c>
      <c r="K465" s="56" t="s">
        <v>954</v>
      </c>
      <c r="L465" s="59" t="s">
        <v>955</v>
      </c>
    </row>
    <row r="466" spans="1:13">
      <c r="A466" s="83"/>
      <c r="B466" s="54" t="str">
        <f t="shared" si="14"/>
        <v>/IEA15PL/CCA15D/Consignment/HouseConsignment/ConsignmentItem/PreviousDocument</v>
      </c>
      <c r="C466" s="54" t="s">
        <v>956</v>
      </c>
      <c r="D466" s="54" t="str">
        <f t="shared" si="15"/>
        <v>quantity</v>
      </c>
      <c r="E466" s="54"/>
      <c r="F466" s="94" t="s">
        <v>957</v>
      </c>
      <c r="G466" s="54"/>
      <c r="H466" s="56"/>
      <c r="I466" s="56" t="s">
        <v>28</v>
      </c>
      <c r="J466" s="56" t="s">
        <v>317</v>
      </c>
      <c r="K466" s="56"/>
      <c r="L466" s="59" t="s">
        <v>958</v>
      </c>
    </row>
    <row r="467" spans="1:13">
      <c r="A467" s="83"/>
      <c r="B467" s="54" t="str">
        <f t="shared" si="14"/>
        <v>/IEA15PL/CCA15D/Consignment/HouseConsignment/ConsignmentItem/PreviousDocument</v>
      </c>
      <c r="C467" s="54" t="s">
        <v>959</v>
      </c>
      <c r="D467" s="54" t="str">
        <f t="shared" si="15"/>
        <v>complementOfInformation</v>
      </c>
      <c r="E467" s="54"/>
      <c r="F467" s="54" t="s">
        <v>613</v>
      </c>
      <c r="G467" s="54"/>
      <c r="H467" s="56"/>
      <c r="I467" s="56" t="s">
        <v>23</v>
      </c>
      <c r="J467" s="56" t="s">
        <v>58</v>
      </c>
      <c r="K467" s="56"/>
      <c r="L467" s="59"/>
    </row>
    <row r="468" spans="1:13">
      <c r="A468" s="84" t="s">
        <v>15</v>
      </c>
      <c r="B468" s="55" t="str">
        <f t="shared" si="14"/>
        <v>/IEA15PL/CCA15D/Consignment/HouseConsignment/ConsignmentItem</v>
      </c>
      <c r="C468" s="55" t="s">
        <v>960</v>
      </c>
      <c r="D468" s="55" t="str">
        <f t="shared" si="15"/>
        <v>SupportingDocument</v>
      </c>
      <c r="E468" s="55"/>
      <c r="F468" s="55" t="s">
        <v>961</v>
      </c>
      <c r="G468" s="55"/>
      <c r="H468" s="57" t="s">
        <v>282</v>
      </c>
      <c r="I468" s="57" t="s">
        <v>23</v>
      </c>
      <c r="J468" s="57"/>
      <c r="K468" s="57"/>
      <c r="L468" s="58" t="s">
        <v>962</v>
      </c>
    </row>
    <row r="469" spans="1:13">
      <c r="A469" s="83"/>
      <c r="B469" s="54" t="str">
        <f t="shared" si="14"/>
        <v>/IEA15PL/CCA15D/Consignment/HouseConsignment/ConsignmentItem/SupportingDocument</v>
      </c>
      <c r="C469" s="54" t="s">
        <v>963</v>
      </c>
      <c r="D469" s="54" t="str">
        <f t="shared" si="15"/>
        <v>sequenceNumber</v>
      </c>
      <c r="E469" s="54"/>
      <c r="F469" s="54" t="s">
        <v>129</v>
      </c>
      <c r="G469" s="54"/>
      <c r="H469" s="56"/>
      <c r="I469" s="56" t="s">
        <v>18</v>
      </c>
      <c r="J469" s="56" t="s">
        <v>130</v>
      </c>
      <c r="K469" s="56"/>
      <c r="L469" s="59" t="s">
        <v>131</v>
      </c>
    </row>
    <row r="470" spans="1:13">
      <c r="A470" s="83"/>
      <c r="B470" s="54" t="str">
        <f t="shared" si="14"/>
        <v>/IEA15PL/CCA15D/Consignment/HouseConsignment/ConsignmentItem/SupportingDocument</v>
      </c>
      <c r="C470" s="54" t="s">
        <v>964</v>
      </c>
      <c r="D470" s="54" t="str">
        <f t="shared" si="15"/>
        <v>type</v>
      </c>
      <c r="E470" s="54"/>
      <c r="F470" s="54" t="s">
        <v>607</v>
      </c>
      <c r="G470" s="54"/>
      <c r="H470" s="56"/>
      <c r="I470" s="56" t="s">
        <v>18</v>
      </c>
      <c r="J470" s="56" t="s">
        <v>608</v>
      </c>
      <c r="K470" s="56" t="s">
        <v>619</v>
      </c>
      <c r="L470" s="59" t="s">
        <v>620</v>
      </c>
    </row>
    <row r="471" spans="1:13">
      <c r="A471" s="83"/>
      <c r="B471" s="54" t="str">
        <f t="shared" si="14"/>
        <v>/IEA15PL/CCA15D/Consignment/HouseConsignment/ConsignmentItem/SupportingDocument</v>
      </c>
      <c r="C471" s="54" t="s">
        <v>965</v>
      </c>
      <c r="D471" s="54" t="str">
        <f t="shared" si="15"/>
        <v>referenceNumber</v>
      </c>
      <c r="E471" s="54"/>
      <c r="F471" s="54" t="s">
        <v>611</v>
      </c>
      <c r="G471" s="54"/>
      <c r="H471" s="56"/>
      <c r="I471" s="56" t="s">
        <v>18</v>
      </c>
      <c r="J471" s="56" t="s">
        <v>184</v>
      </c>
      <c r="K471" s="56"/>
      <c r="L471" s="59" t="s">
        <v>4033</v>
      </c>
    </row>
    <row r="472" spans="1:13">
      <c r="A472" s="83"/>
      <c r="B472" s="54" t="str">
        <f t="shared" si="14"/>
        <v>/IEA15PL/CCA15D/Consignment/HouseConsignment/ConsignmentItem/SupportingDocument</v>
      </c>
      <c r="C472" s="54" t="s">
        <v>966</v>
      </c>
      <c r="D472" s="54" t="str">
        <f t="shared" si="15"/>
        <v>documentLineItemNumber</v>
      </c>
      <c r="E472" s="54"/>
      <c r="F472" s="54" t="s">
        <v>623</v>
      </c>
      <c r="G472" s="54"/>
      <c r="H472" s="56"/>
      <c r="I472" s="56" t="s">
        <v>23</v>
      </c>
      <c r="J472" s="56" t="s">
        <v>130</v>
      </c>
      <c r="K472" s="56"/>
      <c r="L472" s="59"/>
    </row>
    <row r="473" spans="1:13">
      <c r="A473" s="83"/>
      <c r="B473" s="54" t="str">
        <f t="shared" si="14"/>
        <v>/IEA15PL/CCA15D/Consignment/HouseConsignment/ConsignmentItem/SupportingDocument</v>
      </c>
      <c r="C473" s="54" t="s">
        <v>967</v>
      </c>
      <c r="D473" s="54" t="str">
        <f t="shared" si="15"/>
        <v>complementOfInformation</v>
      </c>
      <c r="E473" s="54"/>
      <c r="F473" s="54" t="s">
        <v>613</v>
      </c>
      <c r="G473" s="54"/>
      <c r="H473" s="56"/>
      <c r="I473" s="56" t="s">
        <v>23</v>
      </c>
      <c r="J473" s="56" t="s">
        <v>58</v>
      </c>
      <c r="K473" s="56"/>
      <c r="L473" s="59"/>
    </row>
    <row r="474" spans="1:13">
      <c r="A474" s="84" t="s">
        <v>15</v>
      </c>
      <c r="B474" s="55" t="str">
        <f t="shared" si="14"/>
        <v>/IEA15PL/CCA15D/Consignment/HouseConsignment/ConsignmentItem</v>
      </c>
      <c r="C474" s="55" t="s">
        <v>968</v>
      </c>
      <c r="D474" s="55" t="str">
        <f t="shared" si="15"/>
        <v>AdditionalReference</v>
      </c>
      <c r="E474" s="55"/>
      <c r="F474" s="55" t="s">
        <v>969</v>
      </c>
      <c r="G474" s="55"/>
      <c r="H474" s="57" t="s">
        <v>282</v>
      </c>
      <c r="I474" s="57" t="s">
        <v>23</v>
      </c>
      <c r="J474" s="57"/>
      <c r="K474" s="57"/>
      <c r="L474" s="58" t="s">
        <v>970</v>
      </c>
      <c r="M474" s="8" t="s">
        <v>970</v>
      </c>
    </row>
    <row r="475" spans="1:13">
      <c r="A475" s="83"/>
      <c r="B475" s="54" t="str">
        <f t="shared" si="14"/>
        <v>/IEA15PL/CCA15D/Consignment/HouseConsignment/ConsignmentItem/AdditionalReference</v>
      </c>
      <c r="C475" s="54" t="s">
        <v>971</v>
      </c>
      <c r="D475" s="54" t="str">
        <f t="shared" si="15"/>
        <v>sequenceNumber</v>
      </c>
      <c r="E475" s="54"/>
      <c r="F475" s="54" t="s">
        <v>129</v>
      </c>
      <c r="G475" s="54"/>
      <c r="H475" s="56"/>
      <c r="I475" s="56" t="s">
        <v>18</v>
      </c>
      <c r="J475" s="56" t="s">
        <v>130</v>
      </c>
      <c r="K475" s="56"/>
      <c r="L475" s="59" t="s">
        <v>131</v>
      </c>
    </row>
    <row r="476" spans="1:13">
      <c r="A476" s="83"/>
      <c r="B476" s="54" t="str">
        <f t="shared" si="14"/>
        <v>/IEA15PL/CCA15D/Consignment/HouseConsignment/ConsignmentItem/AdditionalReference</v>
      </c>
      <c r="C476" s="54" t="s">
        <v>972</v>
      </c>
      <c r="D476" s="54" t="str">
        <f t="shared" si="15"/>
        <v>type</v>
      </c>
      <c r="E476" s="54"/>
      <c r="F476" s="54" t="s">
        <v>637</v>
      </c>
      <c r="G476" s="54"/>
      <c r="H476" s="56"/>
      <c r="I476" s="56" t="s">
        <v>18</v>
      </c>
      <c r="J476" s="56" t="s">
        <v>608</v>
      </c>
      <c r="K476" s="56" t="s">
        <v>638</v>
      </c>
      <c r="L476" s="59" t="s">
        <v>4034</v>
      </c>
    </row>
    <row r="477" spans="1:13">
      <c r="A477" s="83"/>
      <c r="B477" s="54" t="str">
        <f t="shared" si="14"/>
        <v>/IEA15PL/CCA15D/Consignment/HouseConsignment/ConsignmentItem/AdditionalReference</v>
      </c>
      <c r="C477" s="54" t="s">
        <v>973</v>
      </c>
      <c r="D477" s="54" t="str">
        <f t="shared" si="15"/>
        <v>referenceNumber</v>
      </c>
      <c r="E477" s="54"/>
      <c r="F477" s="54" t="s">
        <v>641</v>
      </c>
      <c r="G477" s="54"/>
      <c r="H477" s="56"/>
      <c r="I477" s="56" t="s">
        <v>28</v>
      </c>
      <c r="J477" s="56" t="s">
        <v>184</v>
      </c>
      <c r="K477" s="56"/>
      <c r="L477" s="59" t="s">
        <v>974</v>
      </c>
    </row>
    <row r="478" spans="1:13">
      <c r="A478" s="84" t="s">
        <v>15</v>
      </c>
      <c r="B478" s="55" t="str">
        <f t="shared" si="14"/>
        <v>/IEA15PL/CCA15D/Consignment/HouseConsignment/ConsignmentItem</v>
      </c>
      <c r="C478" s="55" t="s">
        <v>975</v>
      </c>
      <c r="D478" s="55" t="str">
        <f t="shared" si="15"/>
        <v>AdditionalInformation</v>
      </c>
      <c r="E478" s="55"/>
      <c r="F478" s="55" t="s">
        <v>976</v>
      </c>
      <c r="G478" s="55"/>
      <c r="H478" s="57" t="s">
        <v>282</v>
      </c>
      <c r="I478" s="57" t="s">
        <v>23</v>
      </c>
      <c r="J478" s="57"/>
      <c r="K478" s="57"/>
      <c r="L478" s="58" t="s">
        <v>616</v>
      </c>
    </row>
    <row r="479" spans="1:13">
      <c r="A479" s="83"/>
      <c r="B479" s="54" t="str">
        <f t="shared" si="14"/>
        <v>/IEA15PL/CCA15D/Consignment/HouseConsignment/ConsignmentItem/AdditionalInformation</v>
      </c>
      <c r="C479" s="54" t="s">
        <v>977</v>
      </c>
      <c r="D479" s="54" t="str">
        <f t="shared" si="15"/>
        <v>sequenceNumber</v>
      </c>
      <c r="E479" s="54"/>
      <c r="F479" s="54" t="s">
        <v>129</v>
      </c>
      <c r="G479" s="54"/>
      <c r="H479" s="56"/>
      <c r="I479" s="56" t="s">
        <v>18</v>
      </c>
      <c r="J479" s="56" t="s">
        <v>130</v>
      </c>
      <c r="K479" s="56"/>
      <c r="L479" s="59" t="s">
        <v>131</v>
      </c>
    </row>
    <row r="480" spans="1:13">
      <c r="A480" s="83"/>
      <c r="B480" s="54" t="str">
        <f t="shared" si="14"/>
        <v>/IEA15PL/CCA15D/Consignment/HouseConsignment/ConsignmentItem/AdditionalInformation</v>
      </c>
      <c r="C480" s="54" t="s">
        <v>978</v>
      </c>
      <c r="D480" s="54" t="str">
        <f t="shared" si="15"/>
        <v>code</v>
      </c>
      <c r="E480" s="54"/>
      <c r="F480" s="54" t="s">
        <v>647</v>
      </c>
      <c r="G480" s="54"/>
      <c r="H480" s="56"/>
      <c r="I480" s="56" t="s">
        <v>18</v>
      </c>
      <c r="J480" s="56" t="s">
        <v>648</v>
      </c>
      <c r="K480" s="56" t="s">
        <v>649</v>
      </c>
      <c r="L480" s="59" t="s">
        <v>979</v>
      </c>
    </row>
    <row r="481" spans="1:12">
      <c r="A481" s="83"/>
      <c r="B481" s="54" t="str">
        <f t="shared" si="14"/>
        <v>/IEA15PL/CCA15D/Consignment/HouseConsignment/ConsignmentItem/AdditionalInformation</v>
      </c>
      <c r="C481" s="54" t="s">
        <v>980</v>
      </c>
      <c r="D481" s="54" t="str">
        <f t="shared" si="15"/>
        <v>text</v>
      </c>
      <c r="E481" s="54"/>
      <c r="F481" s="54" t="s">
        <v>652</v>
      </c>
      <c r="G481" s="54"/>
      <c r="H481" s="56"/>
      <c r="I481" s="56" t="s">
        <v>23</v>
      </c>
      <c r="J481" s="56" t="s">
        <v>653</v>
      </c>
      <c r="K481" s="56"/>
      <c r="L481" s="59" t="s">
        <v>981</v>
      </c>
    </row>
    <row r="482" spans="1:12">
      <c r="A482" s="84" t="s">
        <v>15</v>
      </c>
      <c r="B482" s="55" t="str">
        <f t="shared" si="14"/>
        <v>/IEA15PL</v>
      </c>
      <c r="C482" s="55" t="s">
        <v>982</v>
      </c>
      <c r="D482" s="55" t="str">
        <f t="shared" si="15"/>
        <v>Signature</v>
      </c>
      <c r="E482" s="55"/>
      <c r="F482" s="55" t="s">
        <v>983</v>
      </c>
      <c r="G482" s="55"/>
      <c r="H482" s="57" t="s">
        <v>27</v>
      </c>
      <c r="I482" s="57" t="s">
        <v>23</v>
      </c>
      <c r="J482" s="57"/>
      <c r="K482" s="57"/>
      <c r="L482" s="78" t="s">
        <v>1775</v>
      </c>
    </row>
  </sheetData>
  <hyperlinks>
    <hyperlink ref="A1" location="METRYKA!A1" display="METRYKA" xr:uid="{5E39D183-DCAC-4D84-9C22-559CE268701E}"/>
  </hyperlinks>
  <pageMargins left="0.70000000000000007" right="0.70000000000000007" top="1.1437007874015745" bottom="1.1437007874015745" header="0.74999999999999989" footer="0.74999999999999989"/>
  <pageSetup paperSize="9" fitToWidth="0" fitToHeight="0" orientation="portrait" r:id="rId1"/>
  <headerFooter alignWithMargins="0"/>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34"/>
  <sheetViews>
    <sheetView workbookViewId="0">
      <selection activeCell="A3" sqref="A3:A34"/>
    </sheetView>
  </sheetViews>
  <sheetFormatPr defaultRowHeight="12.75"/>
  <cols>
    <col min="1" max="1" width="9.7109375" style="20" customWidth="1"/>
    <col min="2" max="2" width="51.5703125" hidden="1" customWidth="1"/>
    <col min="3" max="3" width="72.28515625" bestFit="1" customWidth="1"/>
    <col min="4" max="4" width="31.42578125" hidden="1" customWidth="1"/>
    <col min="12" max="12" width="12.85546875" bestFit="1" customWidth="1"/>
  </cols>
  <sheetData>
    <row r="1" spans="1:12" ht="28.5">
      <c r="A1" s="74" t="s">
        <v>3960</v>
      </c>
      <c r="B1" s="66" t="s">
        <v>3942</v>
      </c>
      <c r="C1" s="66" t="str">
        <f>MID(C3,2,FIND("#",SUBSTITUTE(C3,"/","#",LEN(C3)-LEN(SUBSTITUTE(C3,"/",""))),1)-2)</f>
        <v>IE019PL</v>
      </c>
      <c r="D1" s="35"/>
      <c r="E1" s="35"/>
      <c r="F1" s="35"/>
      <c r="G1" s="35"/>
      <c r="H1" s="35"/>
      <c r="I1" s="35"/>
      <c r="J1" s="35"/>
      <c r="K1" s="35"/>
      <c r="L1" s="35"/>
    </row>
    <row r="2" spans="1:12" ht="45">
      <c r="A2" s="64" t="s">
        <v>4002</v>
      </c>
      <c r="B2" s="62" t="s">
        <v>1484</v>
      </c>
      <c r="C2" s="30" t="s">
        <v>1485</v>
      </c>
      <c r="D2" s="31" t="s">
        <v>6</v>
      </c>
      <c r="E2" s="32" t="s">
        <v>1486</v>
      </c>
      <c r="F2" s="31" t="s">
        <v>8</v>
      </c>
      <c r="G2" s="31" t="s">
        <v>9</v>
      </c>
      <c r="H2" s="32" t="s">
        <v>10</v>
      </c>
      <c r="I2" s="32" t="s">
        <v>11</v>
      </c>
      <c r="J2" s="32" t="s">
        <v>12</v>
      </c>
      <c r="K2" s="32" t="s">
        <v>13</v>
      </c>
      <c r="L2" s="31" t="s">
        <v>14</v>
      </c>
    </row>
    <row r="3" spans="1:12" ht="15">
      <c r="A3" s="156" t="s">
        <v>15</v>
      </c>
      <c r="B3" s="78" t="str">
        <f t="shared" ref="B3:B34" si="0">MID(C3,1,FIND("#",SUBSTITUTE(C3,"/","#",LEN(C3)-LEN(SUBSTITUTE(C3,"/",""))),1)-1)</f>
        <v>/IE019PL</v>
      </c>
      <c r="C3" s="33" t="s">
        <v>1826</v>
      </c>
      <c r="D3" s="79" t="str">
        <f t="shared" ref="D3:D34" si="1">RIGHT(C3,LEN(C3)-FIND("#",SUBSTITUTE(C3,"/","#",LEN(C3)-LEN(SUBSTITUTE(C3,"/",""))),1))</f>
        <v>CC019C</v>
      </c>
      <c r="E3" s="33"/>
      <c r="F3" s="102"/>
      <c r="G3" s="72"/>
      <c r="H3" s="73">
        <v>1</v>
      </c>
      <c r="I3" s="73" t="s">
        <v>18</v>
      </c>
      <c r="J3" s="73"/>
      <c r="K3" s="73"/>
      <c r="L3" s="72"/>
    </row>
    <row r="4" spans="1:12" ht="15">
      <c r="A4" s="45"/>
      <c r="B4" s="42" t="str">
        <f t="shared" si="0"/>
        <v>/IE019PL/CC019C</v>
      </c>
      <c r="C4" s="40" t="s">
        <v>1827</v>
      </c>
      <c r="D4" s="37" t="str">
        <f t="shared" si="1"/>
        <v>@PhaseID</v>
      </c>
      <c r="E4" s="35"/>
      <c r="F4" s="36" t="s">
        <v>62</v>
      </c>
      <c r="G4" s="37"/>
      <c r="H4" s="38"/>
      <c r="I4" s="38" t="s">
        <v>23</v>
      </c>
      <c r="J4" s="38"/>
      <c r="K4" s="38"/>
      <c r="L4" s="39"/>
    </row>
    <row r="5" spans="1:12" ht="15">
      <c r="A5" s="45"/>
      <c r="B5" s="42" t="str">
        <f t="shared" si="0"/>
        <v>/IE019PL/CC019C</v>
      </c>
      <c r="C5" s="40" t="s">
        <v>1828</v>
      </c>
      <c r="D5" s="37" t="str">
        <f t="shared" si="1"/>
        <v>messageSender</v>
      </c>
      <c r="E5" s="35"/>
      <c r="F5" s="36" t="s">
        <v>64</v>
      </c>
      <c r="G5" s="37"/>
      <c r="H5" s="38"/>
      <c r="I5" s="38" t="s">
        <v>18</v>
      </c>
      <c r="J5" s="38" t="s">
        <v>58</v>
      </c>
      <c r="K5" s="38"/>
      <c r="L5" s="39"/>
    </row>
    <row r="6" spans="1:12" ht="15">
      <c r="A6" s="45"/>
      <c r="B6" s="42" t="str">
        <f t="shared" si="0"/>
        <v>/IE019PL/CC019C</v>
      </c>
      <c r="C6" s="40" t="s">
        <v>1829</v>
      </c>
      <c r="D6" s="37" t="str">
        <f t="shared" si="1"/>
        <v>messageRecipient</v>
      </c>
      <c r="E6" s="35"/>
      <c r="F6" s="36" t="s">
        <v>66</v>
      </c>
      <c r="G6" s="37"/>
      <c r="H6" s="38"/>
      <c r="I6" s="38" t="s">
        <v>18</v>
      </c>
      <c r="J6" s="38" t="s">
        <v>58</v>
      </c>
      <c r="K6" s="38"/>
      <c r="L6" s="39"/>
    </row>
    <row r="7" spans="1:12" ht="15">
      <c r="A7" s="45"/>
      <c r="B7" s="42" t="str">
        <f t="shared" si="0"/>
        <v>/IE019PL/CC019C</v>
      </c>
      <c r="C7" s="40" t="s">
        <v>1830</v>
      </c>
      <c r="D7" s="37" t="str">
        <f t="shared" si="1"/>
        <v>preparationDateAndTime</v>
      </c>
      <c r="E7" s="35"/>
      <c r="F7" s="36" t="s">
        <v>68</v>
      </c>
      <c r="G7" s="37"/>
      <c r="H7" s="38"/>
      <c r="I7" s="38" t="s">
        <v>18</v>
      </c>
      <c r="J7" s="38" t="s">
        <v>69</v>
      </c>
      <c r="K7" s="38"/>
      <c r="L7" s="39" t="s">
        <v>70</v>
      </c>
    </row>
    <row r="8" spans="1:12" ht="15">
      <c r="A8" s="45"/>
      <c r="B8" s="42" t="str">
        <f t="shared" si="0"/>
        <v>/IE019PL/CC019C</v>
      </c>
      <c r="C8" s="40" t="s">
        <v>1831</v>
      </c>
      <c r="D8" s="37" t="str">
        <f t="shared" si="1"/>
        <v>messageIdentification</v>
      </c>
      <c r="E8" s="35"/>
      <c r="F8" s="36" t="s">
        <v>72</v>
      </c>
      <c r="G8" s="37"/>
      <c r="H8" s="38"/>
      <c r="I8" s="38" t="s">
        <v>18</v>
      </c>
      <c r="J8" s="38" t="s">
        <v>58</v>
      </c>
      <c r="K8" s="38"/>
      <c r="L8" s="39" t="s">
        <v>73</v>
      </c>
    </row>
    <row r="9" spans="1:12" ht="15">
      <c r="A9" s="45"/>
      <c r="B9" s="42" t="str">
        <f t="shared" si="0"/>
        <v>/IE019PL/CC019C</v>
      </c>
      <c r="C9" s="40" t="s">
        <v>1832</v>
      </c>
      <c r="D9" s="37" t="str">
        <f t="shared" si="1"/>
        <v>messageType</v>
      </c>
      <c r="E9" s="35"/>
      <c r="F9" s="36" t="s">
        <v>75</v>
      </c>
      <c r="G9" s="37"/>
      <c r="H9" s="38"/>
      <c r="I9" s="38" t="s">
        <v>18</v>
      </c>
      <c r="J9" s="38" t="s">
        <v>76</v>
      </c>
      <c r="K9" s="38" t="s">
        <v>77</v>
      </c>
      <c r="L9" s="39"/>
    </row>
    <row r="10" spans="1:12" ht="30">
      <c r="A10" s="45"/>
      <c r="B10" s="42" t="str">
        <f t="shared" si="0"/>
        <v>/IE019PL/CC019C</v>
      </c>
      <c r="C10" s="40" t="s">
        <v>1833</v>
      </c>
      <c r="D10" s="37" t="str">
        <f t="shared" si="1"/>
        <v>correlationIdentifier</v>
      </c>
      <c r="E10" s="35"/>
      <c r="F10" s="36" t="s">
        <v>1858</v>
      </c>
      <c r="G10" s="37"/>
      <c r="H10" s="38"/>
      <c r="I10" s="38" t="s">
        <v>28</v>
      </c>
      <c r="J10" s="38" t="s">
        <v>58</v>
      </c>
      <c r="K10" s="38"/>
      <c r="L10" s="44" t="s">
        <v>80</v>
      </c>
    </row>
    <row r="11" spans="1:12" ht="15">
      <c r="A11" s="156" t="s">
        <v>15</v>
      </c>
      <c r="B11" s="78" t="str">
        <f t="shared" si="0"/>
        <v>/IE019PL/CC019C</v>
      </c>
      <c r="C11" s="33" t="s">
        <v>1834</v>
      </c>
      <c r="D11" s="79" t="str">
        <f t="shared" si="1"/>
        <v>TransitOperation</v>
      </c>
      <c r="E11" s="33"/>
      <c r="F11" s="86" t="s">
        <v>1499</v>
      </c>
      <c r="G11" s="72"/>
      <c r="H11" s="73">
        <v>1</v>
      </c>
      <c r="I11" s="73" t="s">
        <v>18</v>
      </c>
      <c r="J11" s="34"/>
      <c r="K11" s="34"/>
      <c r="L11" s="33"/>
    </row>
    <row r="12" spans="1:12" ht="15">
      <c r="A12" s="45"/>
      <c r="B12" s="42" t="str">
        <f t="shared" si="0"/>
        <v>/IE019PL/CC019C/TransitOperation</v>
      </c>
      <c r="C12" s="40" t="s">
        <v>1835</v>
      </c>
      <c r="D12" s="37" t="str">
        <f t="shared" si="1"/>
        <v>MRN</v>
      </c>
      <c r="E12" s="35"/>
      <c r="F12" s="54" t="s">
        <v>1011</v>
      </c>
      <c r="G12" s="54"/>
      <c r="H12" s="83"/>
      <c r="I12" s="83" t="s">
        <v>28</v>
      </c>
      <c r="J12" s="83" t="s">
        <v>1012</v>
      </c>
      <c r="K12" s="45"/>
      <c r="L12" s="39" t="s">
        <v>70</v>
      </c>
    </row>
    <row r="13" spans="1:12" ht="15">
      <c r="A13" s="45"/>
      <c r="B13" s="42" t="str">
        <f t="shared" si="0"/>
        <v>/IE019PL/CC019C/TransitOperation</v>
      </c>
      <c r="C13" s="40" t="s">
        <v>1836</v>
      </c>
      <c r="D13" s="37" t="str">
        <f t="shared" si="1"/>
        <v>discrepanciesNotificationDate</v>
      </c>
      <c r="E13" s="35"/>
      <c r="F13" s="54" t="s">
        <v>1864</v>
      </c>
      <c r="G13" s="35"/>
      <c r="H13" s="45"/>
      <c r="I13" s="38" t="s">
        <v>18</v>
      </c>
      <c r="J13" s="38" t="s">
        <v>123</v>
      </c>
      <c r="K13" s="45"/>
      <c r="L13" s="39" t="s">
        <v>70</v>
      </c>
    </row>
    <row r="14" spans="1:12" ht="15">
      <c r="A14" s="45"/>
      <c r="B14" s="42" t="str">
        <f t="shared" si="0"/>
        <v>/IE019PL/CC019C/TransitOperation</v>
      </c>
      <c r="C14" s="40" t="s">
        <v>1837</v>
      </c>
      <c r="D14" s="37" t="str">
        <f t="shared" si="1"/>
        <v>discrepanciesNotificationText</v>
      </c>
      <c r="E14" s="35"/>
      <c r="F14" s="54" t="s">
        <v>1865</v>
      </c>
      <c r="G14" s="35"/>
      <c r="H14" s="45"/>
      <c r="I14" s="38" t="s">
        <v>23</v>
      </c>
      <c r="J14" s="38" t="s">
        <v>653</v>
      </c>
      <c r="K14" s="45"/>
      <c r="L14" s="35"/>
    </row>
    <row r="15" spans="1:12" ht="15">
      <c r="A15" s="156" t="s">
        <v>15</v>
      </c>
      <c r="B15" s="78" t="str">
        <f t="shared" si="0"/>
        <v>/IE019PL/CC019C</v>
      </c>
      <c r="C15" s="33" t="s">
        <v>1838</v>
      </c>
      <c r="D15" s="79" t="str">
        <f t="shared" si="1"/>
        <v>CustomsOfficeOfDeparture</v>
      </c>
      <c r="E15" s="33"/>
      <c r="F15" s="86" t="s">
        <v>1638</v>
      </c>
      <c r="G15" s="72"/>
      <c r="H15" s="100">
        <v>1</v>
      </c>
      <c r="I15" s="100" t="s">
        <v>18</v>
      </c>
      <c r="J15" s="100"/>
      <c r="K15" s="100"/>
      <c r="L15" s="101"/>
    </row>
    <row r="16" spans="1:12" ht="15">
      <c r="A16" s="45"/>
      <c r="B16" s="42" t="str">
        <f t="shared" si="0"/>
        <v>/IE019PL/CC019C/CustomsOfficeOfDeparture</v>
      </c>
      <c r="C16" s="40" t="s">
        <v>1839</v>
      </c>
      <c r="D16" s="37" t="str">
        <f t="shared" si="1"/>
        <v>referenceNumber</v>
      </c>
      <c r="E16" s="35"/>
      <c r="F16" s="36" t="s">
        <v>141</v>
      </c>
      <c r="G16" s="42"/>
      <c r="H16" s="38"/>
      <c r="I16" s="38" t="s">
        <v>18</v>
      </c>
      <c r="J16" s="38" t="s">
        <v>142</v>
      </c>
      <c r="K16" s="38" t="s">
        <v>143</v>
      </c>
      <c r="L16" s="39"/>
    </row>
    <row r="17" spans="1:12" ht="15">
      <c r="A17" s="156" t="s">
        <v>15</v>
      </c>
      <c r="B17" s="78" t="str">
        <f t="shared" si="0"/>
        <v>/IE019PL/CC019C</v>
      </c>
      <c r="C17" s="33" t="s">
        <v>1840</v>
      </c>
      <c r="D17" s="79" t="str">
        <f t="shared" si="1"/>
        <v>HolderOfTheTransitProcedure</v>
      </c>
      <c r="E17" s="33"/>
      <c r="F17" s="86" t="s">
        <v>175</v>
      </c>
      <c r="G17" s="72"/>
      <c r="H17" s="100">
        <v>1</v>
      </c>
      <c r="I17" s="100" t="s">
        <v>18</v>
      </c>
      <c r="J17" s="100"/>
      <c r="K17" s="100"/>
      <c r="L17" s="101"/>
    </row>
    <row r="18" spans="1:12" ht="15">
      <c r="A18" s="45"/>
      <c r="B18" s="42" t="str">
        <f t="shared" si="0"/>
        <v>/IE019PL/CC019C/HolderOfTheTransitProcedure</v>
      </c>
      <c r="C18" s="40" t="s">
        <v>1841</v>
      </c>
      <c r="D18" s="37" t="str">
        <f t="shared" si="1"/>
        <v>identificationNumber</v>
      </c>
      <c r="E18" s="35"/>
      <c r="F18" s="36" t="s">
        <v>177</v>
      </c>
      <c r="G18" s="42"/>
      <c r="H18" s="38"/>
      <c r="I18" s="38" t="s">
        <v>23</v>
      </c>
      <c r="J18" s="38" t="s">
        <v>178</v>
      </c>
      <c r="K18" s="38"/>
      <c r="L18" s="39" t="s">
        <v>1825</v>
      </c>
    </row>
    <row r="19" spans="1:12" ht="15">
      <c r="A19" s="45"/>
      <c r="B19" s="42" t="str">
        <f t="shared" si="0"/>
        <v>/IE019PL/CC019C/HolderOfTheTransitProcedure</v>
      </c>
      <c r="C19" s="40" t="s">
        <v>1842</v>
      </c>
      <c r="D19" s="37" t="str">
        <f t="shared" si="1"/>
        <v>TIRHolderIdentificationNumber</v>
      </c>
      <c r="E19" s="35"/>
      <c r="F19" s="36" t="s">
        <v>180</v>
      </c>
      <c r="G19" s="42"/>
      <c r="H19" s="38"/>
      <c r="I19" s="38" t="s">
        <v>28</v>
      </c>
      <c r="J19" s="38" t="s">
        <v>178</v>
      </c>
      <c r="K19" s="38"/>
      <c r="L19" s="39" t="s">
        <v>181</v>
      </c>
    </row>
    <row r="20" spans="1:12" ht="15">
      <c r="A20" s="45"/>
      <c r="B20" s="42" t="str">
        <f t="shared" si="0"/>
        <v>/IE019PL/CC019C/HolderOfTheTransitProcedure</v>
      </c>
      <c r="C20" s="40" t="s">
        <v>1843</v>
      </c>
      <c r="D20" s="37" t="str">
        <f t="shared" si="1"/>
        <v>name</v>
      </c>
      <c r="E20" s="35"/>
      <c r="F20" s="36" t="s">
        <v>183</v>
      </c>
      <c r="G20" s="42"/>
      <c r="H20" s="38"/>
      <c r="I20" s="38" t="s">
        <v>28</v>
      </c>
      <c r="J20" s="38" t="s">
        <v>184</v>
      </c>
      <c r="K20" s="38"/>
      <c r="L20" s="39" t="s">
        <v>186</v>
      </c>
    </row>
    <row r="21" spans="1:12" ht="15">
      <c r="A21" s="156" t="s">
        <v>15</v>
      </c>
      <c r="B21" s="78" t="str">
        <f t="shared" si="0"/>
        <v>/IE019PL/CC019C/HolderOfTheTransitProcedure</v>
      </c>
      <c r="C21" s="33" t="s">
        <v>1844</v>
      </c>
      <c r="D21" s="79" t="str">
        <f t="shared" si="1"/>
        <v>Address</v>
      </c>
      <c r="E21" s="33"/>
      <c r="F21" s="86" t="s">
        <v>197</v>
      </c>
      <c r="G21" s="72"/>
      <c r="H21" s="100" t="s">
        <v>27</v>
      </c>
      <c r="I21" s="100" t="s">
        <v>28</v>
      </c>
      <c r="J21" s="100"/>
      <c r="K21" s="100"/>
      <c r="L21" s="101" t="s">
        <v>186</v>
      </c>
    </row>
    <row r="22" spans="1:12" ht="15">
      <c r="A22" s="45"/>
      <c r="B22" s="42" t="str">
        <f t="shared" si="0"/>
        <v>/IE019PL/CC019C/HolderOfTheTransitProcedure/Address</v>
      </c>
      <c r="C22" s="40" t="s">
        <v>1845</v>
      </c>
      <c r="D22" s="37" t="str">
        <f t="shared" si="1"/>
        <v>streetAndNumber</v>
      </c>
      <c r="E22" s="35"/>
      <c r="F22" s="36" t="s">
        <v>199</v>
      </c>
      <c r="G22" s="42"/>
      <c r="H22" s="38"/>
      <c r="I22" s="38" t="s">
        <v>18</v>
      </c>
      <c r="J22" s="38" t="s">
        <v>184</v>
      </c>
      <c r="K22" s="38"/>
      <c r="L22" s="39"/>
    </row>
    <row r="23" spans="1:12" ht="15">
      <c r="A23" s="45"/>
      <c r="B23" s="42" t="str">
        <f t="shared" si="0"/>
        <v>/IE019PL/CC019C/HolderOfTheTransitProcedure/Address</v>
      </c>
      <c r="C23" s="40" t="s">
        <v>1846</v>
      </c>
      <c r="D23" s="37" t="str">
        <f t="shared" si="1"/>
        <v>postcode</v>
      </c>
      <c r="E23" s="35"/>
      <c r="F23" s="36" t="s">
        <v>211</v>
      </c>
      <c r="G23" s="42"/>
      <c r="H23" s="38"/>
      <c r="I23" s="38" t="s">
        <v>28</v>
      </c>
      <c r="J23" s="38" t="s">
        <v>178</v>
      </c>
      <c r="K23" s="38"/>
      <c r="L23" s="39" t="s">
        <v>213</v>
      </c>
    </row>
    <row r="24" spans="1:12" ht="15">
      <c r="A24" s="45"/>
      <c r="B24" s="42" t="str">
        <f t="shared" si="0"/>
        <v>/IE019PL/CC019C/HolderOfTheTransitProcedure/Address</v>
      </c>
      <c r="C24" s="40" t="s">
        <v>1847</v>
      </c>
      <c r="D24" s="37" t="str">
        <f t="shared" si="1"/>
        <v>city</v>
      </c>
      <c r="E24" s="35"/>
      <c r="F24" s="36" t="s">
        <v>215</v>
      </c>
      <c r="G24" s="42"/>
      <c r="H24" s="38"/>
      <c r="I24" s="38" t="s">
        <v>18</v>
      </c>
      <c r="J24" s="38" t="s">
        <v>58</v>
      </c>
      <c r="K24" s="38"/>
      <c r="L24" s="39"/>
    </row>
    <row r="25" spans="1:12" ht="15">
      <c r="A25" s="45"/>
      <c r="B25" s="42" t="str">
        <f t="shared" si="0"/>
        <v>/IE019PL/CC019C/HolderOfTheTransitProcedure/Address</v>
      </c>
      <c r="C25" s="40" t="s">
        <v>1848</v>
      </c>
      <c r="D25" s="37" t="str">
        <f t="shared" si="1"/>
        <v>country</v>
      </c>
      <c r="E25" s="35"/>
      <c r="F25" s="36" t="s">
        <v>194</v>
      </c>
      <c r="G25" s="42"/>
      <c r="H25" s="38"/>
      <c r="I25" s="38" t="s">
        <v>18</v>
      </c>
      <c r="J25" s="38" t="s">
        <v>116</v>
      </c>
      <c r="K25" s="38" t="s">
        <v>195</v>
      </c>
      <c r="L25" s="39"/>
    </row>
    <row r="26" spans="1:12" ht="15">
      <c r="A26" s="156" t="s">
        <v>15</v>
      </c>
      <c r="B26" s="78" t="str">
        <f t="shared" si="0"/>
        <v>/IE019PL/CC019C</v>
      </c>
      <c r="C26" s="33" t="s">
        <v>1849</v>
      </c>
      <c r="D26" s="79" t="str">
        <f t="shared" si="1"/>
        <v>Guarantor</v>
      </c>
      <c r="E26" s="33"/>
      <c r="F26" s="33" t="s">
        <v>1860</v>
      </c>
      <c r="G26" s="33"/>
      <c r="H26" s="34" t="s">
        <v>27</v>
      </c>
      <c r="I26" s="34" t="s">
        <v>23</v>
      </c>
      <c r="J26" s="34"/>
      <c r="K26" s="34"/>
      <c r="L26" s="33"/>
    </row>
    <row r="27" spans="1:12" ht="15">
      <c r="A27" s="45"/>
      <c r="B27" s="42" t="str">
        <f t="shared" si="0"/>
        <v>/IE019PL/CC019C/Guarantor</v>
      </c>
      <c r="C27" s="40" t="s">
        <v>1850</v>
      </c>
      <c r="D27" s="37" t="str">
        <f t="shared" si="1"/>
        <v>identificationNumber</v>
      </c>
      <c r="E27" s="35"/>
      <c r="F27" s="36" t="s">
        <v>1862</v>
      </c>
      <c r="G27" s="35"/>
      <c r="H27" s="45"/>
      <c r="I27" s="38" t="s">
        <v>18</v>
      </c>
      <c r="J27" s="38" t="s">
        <v>178</v>
      </c>
      <c r="K27" s="45"/>
      <c r="L27" s="35" t="s">
        <v>1866</v>
      </c>
    </row>
    <row r="28" spans="1:12" ht="15">
      <c r="A28" s="45"/>
      <c r="B28" s="42" t="str">
        <f t="shared" si="0"/>
        <v>/IE019PL/CC019C/Guarantor</v>
      </c>
      <c r="C28" s="40" t="s">
        <v>1851</v>
      </c>
      <c r="D28" s="37" t="str">
        <f t="shared" si="1"/>
        <v>name</v>
      </c>
      <c r="E28" s="35"/>
      <c r="F28" s="36" t="s">
        <v>1863</v>
      </c>
      <c r="G28" s="35"/>
      <c r="H28" s="45"/>
      <c r="I28" s="38" t="s">
        <v>28</v>
      </c>
      <c r="J28" s="38" t="s">
        <v>184</v>
      </c>
      <c r="K28" s="45"/>
      <c r="L28" s="35" t="s">
        <v>186</v>
      </c>
    </row>
    <row r="29" spans="1:12" ht="15">
      <c r="A29" s="156" t="s">
        <v>15</v>
      </c>
      <c r="B29" s="78" t="str">
        <f t="shared" si="0"/>
        <v>/IE019PL/CC019C/Guarantor</v>
      </c>
      <c r="C29" s="33" t="s">
        <v>1852</v>
      </c>
      <c r="D29" s="79" t="str">
        <f t="shared" si="1"/>
        <v>Address</v>
      </c>
      <c r="E29" s="33"/>
      <c r="F29" s="33" t="s">
        <v>1861</v>
      </c>
      <c r="G29" s="33"/>
      <c r="H29" s="34" t="s">
        <v>27</v>
      </c>
      <c r="I29" s="34" t="s">
        <v>28</v>
      </c>
      <c r="J29" s="34"/>
      <c r="K29" s="34"/>
      <c r="L29" s="101" t="s">
        <v>186</v>
      </c>
    </row>
    <row r="30" spans="1:12" ht="15">
      <c r="A30" s="45"/>
      <c r="B30" s="42" t="str">
        <f t="shared" si="0"/>
        <v>/IE019PL/CC019C/Guarantor/Address</v>
      </c>
      <c r="C30" s="40" t="s">
        <v>1853</v>
      </c>
      <c r="D30" s="37" t="str">
        <f t="shared" si="1"/>
        <v>streetAndNumber</v>
      </c>
      <c r="E30" s="35"/>
      <c r="F30" s="36" t="s">
        <v>199</v>
      </c>
      <c r="G30" s="42"/>
      <c r="H30" s="38"/>
      <c r="I30" s="38" t="s">
        <v>18</v>
      </c>
      <c r="J30" s="38" t="s">
        <v>184</v>
      </c>
      <c r="K30" s="38"/>
      <c r="L30" s="39"/>
    </row>
    <row r="31" spans="1:12" ht="15">
      <c r="A31" s="45"/>
      <c r="B31" s="42" t="str">
        <f t="shared" si="0"/>
        <v>/IE019PL/CC019C/Guarantor/Address</v>
      </c>
      <c r="C31" s="40" t="s">
        <v>1854</v>
      </c>
      <c r="D31" s="37" t="str">
        <f t="shared" si="1"/>
        <v>postcode</v>
      </c>
      <c r="E31" s="35"/>
      <c r="F31" s="36" t="s">
        <v>211</v>
      </c>
      <c r="G31" s="42"/>
      <c r="H31" s="38"/>
      <c r="I31" s="38" t="s">
        <v>28</v>
      </c>
      <c r="J31" s="38" t="s">
        <v>178</v>
      </c>
      <c r="K31" s="38"/>
      <c r="L31" s="39" t="s">
        <v>213</v>
      </c>
    </row>
    <row r="32" spans="1:12" ht="15">
      <c r="A32" s="45"/>
      <c r="B32" s="42" t="str">
        <f t="shared" si="0"/>
        <v>/IE019PL/CC019C/Guarantor/Address</v>
      </c>
      <c r="C32" s="40" t="s">
        <v>1855</v>
      </c>
      <c r="D32" s="37" t="str">
        <f t="shared" si="1"/>
        <v>city</v>
      </c>
      <c r="E32" s="35"/>
      <c r="F32" s="36" t="s">
        <v>215</v>
      </c>
      <c r="G32" s="42"/>
      <c r="H32" s="38"/>
      <c r="I32" s="38" t="s">
        <v>18</v>
      </c>
      <c r="J32" s="38" t="s">
        <v>58</v>
      </c>
      <c r="K32" s="38"/>
      <c r="L32" s="39"/>
    </row>
    <row r="33" spans="1:12" ht="15">
      <c r="A33" s="45"/>
      <c r="B33" s="42" t="str">
        <f t="shared" si="0"/>
        <v>/IE019PL/CC019C/Guarantor/Address</v>
      </c>
      <c r="C33" s="40" t="s">
        <v>1856</v>
      </c>
      <c r="D33" s="37" t="str">
        <f t="shared" si="1"/>
        <v>country</v>
      </c>
      <c r="E33" s="35"/>
      <c r="F33" s="36" t="s">
        <v>194</v>
      </c>
      <c r="G33" s="42"/>
      <c r="H33" s="38"/>
      <c r="I33" s="38" t="s">
        <v>18</v>
      </c>
      <c r="J33" s="38" t="s">
        <v>116</v>
      </c>
      <c r="K33" s="38" t="s">
        <v>1867</v>
      </c>
      <c r="L33" s="39"/>
    </row>
    <row r="34" spans="1:12" ht="15">
      <c r="A34" s="156" t="s">
        <v>15</v>
      </c>
      <c r="B34" s="78" t="str">
        <f t="shared" si="0"/>
        <v>/IE019PL</v>
      </c>
      <c r="C34" s="33" t="s">
        <v>1857</v>
      </c>
      <c r="D34" s="79" t="str">
        <f t="shared" si="1"/>
        <v>Signature</v>
      </c>
      <c r="E34" s="33"/>
      <c r="F34" s="86" t="s">
        <v>1604</v>
      </c>
      <c r="G34" s="72"/>
      <c r="H34" s="73" t="s">
        <v>27</v>
      </c>
      <c r="I34" s="73" t="s">
        <v>23</v>
      </c>
      <c r="J34" s="73"/>
      <c r="K34" s="73"/>
      <c r="L34" s="72"/>
    </row>
  </sheetData>
  <autoFilter ref="A2:L34" xr:uid="{00000000-0001-0000-0800-000000000000}"/>
  <hyperlinks>
    <hyperlink ref="A1" location="METRYKA!A1" display="METRYKA" xr:uid="{5103C3E3-60CE-4A2C-8F2C-48D5BECB6F4C}"/>
  </hyperlink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A1937C-DF76-4D58-AE3D-1319827C4443}">
  <dimension ref="A1:L31"/>
  <sheetViews>
    <sheetView workbookViewId="0">
      <selection activeCell="A31" sqref="A3:A31"/>
    </sheetView>
  </sheetViews>
  <sheetFormatPr defaultRowHeight="12.75"/>
  <cols>
    <col min="1" max="1" width="9.7109375" style="20" customWidth="1"/>
    <col min="2" max="2" width="51.5703125" hidden="1" customWidth="1"/>
    <col min="3" max="3" width="72.28515625" bestFit="1" customWidth="1"/>
    <col min="4" max="4" width="34" hidden="1" customWidth="1"/>
    <col min="5" max="5" width="12.7109375" customWidth="1"/>
    <col min="8" max="8" width="9.7109375" customWidth="1"/>
    <col min="9" max="9" width="15.7109375" customWidth="1"/>
  </cols>
  <sheetData>
    <row r="1" spans="1:12" ht="28.5">
      <c r="A1" s="74" t="s">
        <v>3960</v>
      </c>
      <c r="B1" s="66" t="s">
        <v>3929</v>
      </c>
      <c r="C1" s="66" t="str">
        <f>MID(C3,2,FIND("#",SUBSTITUTE(C3,"/","#",LEN(C3)-LEN(SUBSTITUTE(C3,"/",""))),1)-2)</f>
        <v>IE022PL</v>
      </c>
      <c r="D1" s="35"/>
      <c r="E1" s="35"/>
      <c r="F1" s="35"/>
      <c r="G1" s="35"/>
      <c r="H1" s="35"/>
      <c r="I1" s="35"/>
      <c r="J1" s="35"/>
      <c r="K1" s="35"/>
      <c r="L1" s="35"/>
    </row>
    <row r="2" spans="1:12" ht="30">
      <c r="A2" s="64" t="s">
        <v>4002</v>
      </c>
      <c r="B2" s="29" t="s">
        <v>1484</v>
      </c>
      <c r="C2" s="30" t="s">
        <v>1485</v>
      </c>
      <c r="D2" s="31" t="s">
        <v>6</v>
      </c>
      <c r="E2" s="32" t="s">
        <v>1486</v>
      </c>
      <c r="F2" s="31" t="s">
        <v>8</v>
      </c>
      <c r="G2" s="31" t="s">
        <v>9</v>
      </c>
      <c r="H2" s="32" t="s">
        <v>10</v>
      </c>
      <c r="I2" s="32" t="s">
        <v>11</v>
      </c>
      <c r="J2" s="32" t="s">
        <v>12</v>
      </c>
      <c r="K2" s="32" t="s">
        <v>13</v>
      </c>
      <c r="L2" s="31" t="s">
        <v>14</v>
      </c>
    </row>
    <row r="3" spans="1:12" ht="15">
      <c r="A3" s="156" t="s">
        <v>15</v>
      </c>
      <c r="B3" s="78" t="str">
        <f t="shared" ref="B3:B31" si="0">MID(C3,1,FIND("#",SUBSTITUTE(C3,"/","#",LEN(C3)-LEN(SUBSTITUTE(C3,"/",""))),1)-1)</f>
        <v>/IE022PL</v>
      </c>
      <c r="C3" s="33" t="s">
        <v>1868</v>
      </c>
      <c r="D3" s="79" t="str">
        <f t="shared" ref="D3:D31" si="1">RIGHT(C3,LEN(C3)-FIND("#",SUBSTITUTE(C3,"/","#",LEN(C3)-LEN(SUBSTITUTE(C3,"/",""))),1))</f>
        <v>CC022C</v>
      </c>
      <c r="E3" s="33"/>
      <c r="F3" s="33"/>
      <c r="G3" s="33"/>
      <c r="H3" s="34">
        <v>1</v>
      </c>
      <c r="I3" s="34" t="s">
        <v>18</v>
      </c>
      <c r="J3" s="34"/>
      <c r="K3" s="34"/>
      <c r="L3" s="33"/>
    </row>
    <row r="4" spans="1:12" ht="15">
      <c r="A4" s="45"/>
      <c r="B4" s="42" t="str">
        <f t="shared" si="0"/>
        <v>/IE022PL/CC022C</v>
      </c>
      <c r="C4" s="40" t="s">
        <v>1869</v>
      </c>
      <c r="D4" s="37" t="str">
        <f t="shared" si="1"/>
        <v>@PhaseID</v>
      </c>
      <c r="E4" s="35"/>
      <c r="F4" s="36" t="s">
        <v>62</v>
      </c>
      <c r="G4" s="37"/>
      <c r="H4" s="38"/>
      <c r="I4" s="38" t="s">
        <v>23</v>
      </c>
      <c r="J4" s="38"/>
      <c r="K4" s="38"/>
      <c r="L4" s="39"/>
    </row>
    <row r="5" spans="1:12" ht="15">
      <c r="A5" s="45"/>
      <c r="B5" s="42" t="str">
        <f t="shared" si="0"/>
        <v>/IE022PL/CC022C</v>
      </c>
      <c r="C5" s="40" t="s">
        <v>1870</v>
      </c>
      <c r="D5" s="37" t="str">
        <f t="shared" si="1"/>
        <v>messageSender</v>
      </c>
      <c r="E5" s="35"/>
      <c r="F5" s="36" t="s">
        <v>64</v>
      </c>
      <c r="G5" s="37"/>
      <c r="H5" s="38"/>
      <c r="I5" s="38" t="s">
        <v>18</v>
      </c>
      <c r="J5" s="38" t="s">
        <v>58</v>
      </c>
      <c r="K5" s="38"/>
      <c r="L5" s="39"/>
    </row>
    <row r="6" spans="1:12" ht="15">
      <c r="A6" s="45"/>
      <c r="B6" s="42" t="str">
        <f t="shared" si="0"/>
        <v>/IE022PL/CC022C</v>
      </c>
      <c r="C6" s="40" t="s">
        <v>1871</v>
      </c>
      <c r="D6" s="37" t="str">
        <f t="shared" si="1"/>
        <v>messageRecipient</v>
      </c>
      <c r="E6" s="35"/>
      <c r="F6" s="36" t="s">
        <v>66</v>
      </c>
      <c r="G6" s="37"/>
      <c r="H6" s="38"/>
      <c r="I6" s="38" t="s">
        <v>18</v>
      </c>
      <c r="J6" s="38" t="s">
        <v>58</v>
      </c>
      <c r="K6" s="38"/>
      <c r="L6" s="39"/>
    </row>
    <row r="7" spans="1:12" ht="15">
      <c r="A7" s="45"/>
      <c r="B7" s="42" t="str">
        <f t="shared" si="0"/>
        <v>/IE022PL/CC022C</v>
      </c>
      <c r="C7" s="40" t="s">
        <v>1872</v>
      </c>
      <c r="D7" s="37" t="str">
        <f t="shared" si="1"/>
        <v>preparationDateAndTime</v>
      </c>
      <c r="E7" s="35"/>
      <c r="F7" s="36" t="s">
        <v>68</v>
      </c>
      <c r="G7" s="37"/>
      <c r="H7" s="38"/>
      <c r="I7" s="38" t="s">
        <v>18</v>
      </c>
      <c r="J7" s="38" t="s">
        <v>69</v>
      </c>
      <c r="K7" s="38"/>
      <c r="L7" s="39" t="s">
        <v>70</v>
      </c>
    </row>
    <row r="8" spans="1:12" ht="15">
      <c r="A8" s="45"/>
      <c r="B8" s="42" t="str">
        <f t="shared" si="0"/>
        <v>/IE022PL/CC022C</v>
      </c>
      <c r="C8" s="40" t="s">
        <v>1873</v>
      </c>
      <c r="D8" s="37" t="str">
        <f t="shared" si="1"/>
        <v>messageIdentification</v>
      </c>
      <c r="E8" s="35"/>
      <c r="F8" s="36" t="s">
        <v>72</v>
      </c>
      <c r="G8" s="37"/>
      <c r="H8" s="38"/>
      <c r="I8" s="38" t="s">
        <v>18</v>
      </c>
      <c r="J8" s="38" t="s">
        <v>58</v>
      </c>
      <c r="K8" s="38"/>
      <c r="L8" s="39" t="s">
        <v>73</v>
      </c>
    </row>
    <row r="9" spans="1:12" ht="15">
      <c r="A9" s="45"/>
      <c r="B9" s="42" t="str">
        <f t="shared" si="0"/>
        <v>/IE022PL/CC022C</v>
      </c>
      <c r="C9" s="40" t="s">
        <v>1874</v>
      </c>
      <c r="D9" s="37" t="str">
        <f t="shared" si="1"/>
        <v>messageType</v>
      </c>
      <c r="E9" s="35"/>
      <c r="F9" s="36" t="s">
        <v>75</v>
      </c>
      <c r="G9" s="37"/>
      <c r="H9" s="38"/>
      <c r="I9" s="38" t="s">
        <v>18</v>
      </c>
      <c r="J9" s="38" t="s">
        <v>76</v>
      </c>
      <c r="K9" s="38" t="s">
        <v>77</v>
      </c>
      <c r="L9" s="39"/>
    </row>
    <row r="10" spans="1:12" ht="30">
      <c r="A10" s="45"/>
      <c r="B10" s="42" t="str">
        <f t="shared" si="0"/>
        <v>/IE022PL/CC022C</v>
      </c>
      <c r="C10" s="40" t="s">
        <v>1875</v>
      </c>
      <c r="D10" s="37" t="str">
        <f t="shared" si="1"/>
        <v>correlationIdentifier</v>
      </c>
      <c r="E10" s="35"/>
      <c r="F10" s="36" t="s">
        <v>1897</v>
      </c>
      <c r="G10" s="37"/>
      <c r="H10" s="38"/>
      <c r="I10" s="38" t="s">
        <v>28</v>
      </c>
      <c r="J10" s="38" t="s">
        <v>58</v>
      </c>
      <c r="K10" s="38"/>
      <c r="L10" s="44" t="s">
        <v>80</v>
      </c>
    </row>
    <row r="11" spans="1:12" ht="15">
      <c r="A11" s="156" t="s">
        <v>15</v>
      </c>
      <c r="B11" s="78" t="str">
        <f t="shared" si="0"/>
        <v>/IE022PL/CC022C</v>
      </c>
      <c r="C11" s="33" t="s">
        <v>1876</v>
      </c>
      <c r="D11" s="79" t="str">
        <f t="shared" si="1"/>
        <v>TransitOperation</v>
      </c>
      <c r="E11" s="33"/>
      <c r="F11" s="86" t="s">
        <v>1499</v>
      </c>
      <c r="G11" s="33"/>
      <c r="H11" s="34">
        <v>1</v>
      </c>
      <c r="I11" s="34" t="s">
        <v>18</v>
      </c>
      <c r="J11" s="34"/>
      <c r="K11" s="34"/>
      <c r="L11" s="33"/>
    </row>
    <row r="12" spans="1:12" ht="15">
      <c r="A12" s="45"/>
      <c r="B12" s="42" t="str">
        <f t="shared" si="0"/>
        <v>/IE022PL/CC022C/TransitOperation</v>
      </c>
      <c r="C12" s="40" t="s">
        <v>1877</v>
      </c>
      <c r="D12" s="37" t="str">
        <f t="shared" si="1"/>
        <v>MRN</v>
      </c>
      <c r="E12" s="35"/>
      <c r="F12" s="54" t="s">
        <v>1011</v>
      </c>
      <c r="G12" s="54"/>
      <c r="H12" s="83"/>
      <c r="I12" s="83" t="s">
        <v>28</v>
      </c>
      <c r="J12" s="83" t="s">
        <v>1012</v>
      </c>
      <c r="K12" s="45"/>
      <c r="L12" s="39" t="s">
        <v>70</v>
      </c>
    </row>
    <row r="13" spans="1:12" ht="15">
      <c r="A13" s="45"/>
      <c r="B13" s="42" t="str">
        <f t="shared" si="0"/>
        <v>/IE022PL/CC022C/TransitOperation</v>
      </c>
      <c r="C13" s="40" t="s">
        <v>1878</v>
      </c>
      <c r="D13" s="37" t="str">
        <f t="shared" si="1"/>
        <v>amendmentNotificationDateAndTime</v>
      </c>
      <c r="E13" s="35"/>
      <c r="F13" s="54" t="s">
        <v>1899</v>
      </c>
      <c r="G13" s="35"/>
      <c r="H13" s="45"/>
      <c r="I13" s="45"/>
      <c r="J13" s="38" t="s">
        <v>69</v>
      </c>
      <c r="K13" s="45"/>
      <c r="L13" s="39" t="s">
        <v>70</v>
      </c>
    </row>
    <row r="14" spans="1:12" ht="15">
      <c r="A14" s="156" t="s">
        <v>15</v>
      </c>
      <c r="B14" s="78" t="str">
        <f t="shared" si="0"/>
        <v>/IE022PL/CC022C</v>
      </c>
      <c r="C14" s="33" t="s">
        <v>1879</v>
      </c>
      <c r="D14" s="79" t="str">
        <f t="shared" si="1"/>
        <v>CustomsOfficeOfDeparture</v>
      </c>
      <c r="E14" s="33"/>
      <c r="F14" s="86" t="s">
        <v>1638</v>
      </c>
      <c r="G14" s="72"/>
      <c r="H14" s="100">
        <v>1</v>
      </c>
      <c r="I14" s="100" t="s">
        <v>18</v>
      </c>
      <c r="J14" s="100"/>
      <c r="K14" s="100"/>
      <c r="L14" s="101"/>
    </row>
    <row r="15" spans="1:12" ht="15">
      <c r="A15" s="45"/>
      <c r="B15" s="42" t="str">
        <f t="shared" si="0"/>
        <v>/IE022PL/CC022C/CustomsOfficeOfDeparture</v>
      </c>
      <c r="C15" s="40" t="s">
        <v>1880</v>
      </c>
      <c r="D15" s="37" t="str">
        <f t="shared" si="1"/>
        <v>referenceNumber</v>
      </c>
      <c r="E15" s="35"/>
      <c r="F15" s="36" t="s">
        <v>141</v>
      </c>
      <c r="G15" s="42"/>
      <c r="H15" s="38"/>
      <c r="I15" s="38" t="s">
        <v>18</v>
      </c>
      <c r="J15" s="38" t="s">
        <v>142</v>
      </c>
      <c r="K15" s="38" t="s">
        <v>143</v>
      </c>
      <c r="L15" s="39"/>
    </row>
    <row r="16" spans="1:12" ht="15">
      <c r="A16" s="156" t="s">
        <v>15</v>
      </c>
      <c r="B16" s="78" t="str">
        <f t="shared" si="0"/>
        <v>/IE022PL/CC022C</v>
      </c>
      <c r="C16" s="33" t="s">
        <v>1881</v>
      </c>
      <c r="D16" s="79" t="str">
        <f t="shared" si="1"/>
        <v>HolderOfTheTransitProcedure</v>
      </c>
      <c r="E16" s="33"/>
      <c r="F16" s="86" t="s">
        <v>175</v>
      </c>
      <c r="G16" s="72"/>
      <c r="H16" s="100">
        <v>1</v>
      </c>
      <c r="I16" s="100" t="s">
        <v>18</v>
      </c>
      <c r="J16" s="100"/>
      <c r="K16" s="100"/>
      <c r="L16" s="101"/>
    </row>
    <row r="17" spans="1:12" ht="15">
      <c r="A17" s="45"/>
      <c r="B17" s="42" t="str">
        <f t="shared" si="0"/>
        <v>/IE022PL/CC022C/HolderOfTheTransitProcedure</v>
      </c>
      <c r="C17" s="40" t="s">
        <v>1882</v>
      </c>
      <c r="D17" s="37" t="str">
        <f t="shared" si="1"/>
        <v>identificationNumber</v>
      </c>
      <c r="E17" s="35"/>
      <c r="F17" s="36" t="s">
        <v>177</v>
      </c>
      <c r="G17" s="42"/>
      <c r="H17" s="38"/>
      <c r="I17" s="38" t="s">
        <v>23</v>
      </c>
      <c r="J17" s="38" t="s">
        <v>178</v>
      </c>
      <c r="K17" s="38"/>
      <c r="L17" s="39" t="s">
        <v>1825</v>
      </c>
    </row>
    <row r="18" spans="1:12" ht="15">
      <c r="A18" s="45"/>
      <c r="B18" s="42" t="str">
        <f t="shared" si="0"/>
        <v>/IE022PL/CC022C/HolderOfTheTransitProcedure</v>
      </c>
      <c r="C18" s="40" t="s">
        <v>1883</v>
      </c>
      <c r="D18" s="37" t="str">
        <f t="shared" si="1"/>
        <v>TIRHolderIdentificationNumber</v>
      </c>
      <c r="E18" s="35"/>
      <c r="F18" s="36" t="s">
        <v>180</v>
      </c>
      <c r="G18" s="42"/>
      <c r="H18" s="38"/>
      <c r="I18" s="38" t="s">
        <v>28</v>
      </c>
      <c r="J18" s="38" t="s">
        <v>178</v>
      </c>
      <c r="K18" s="38"/>
      <c r="L18" s="39" t="s">
        <v>181</v>
      </c>
    </row>
    <row r="19" spans="1:12" ht="15">
      <c r="A19" s="45"/>
      <c r="B19" s="42" t="str">
        <f t="shared" si="0"/>
        <v>/IE022PL/CC022C/HolderOfTheTransitProcedure</v>
      </c>
      <c r="C19" s="40" t="s">
        <v>1884</v>
      </c>
      <c r="D19" s="37" t="str">
        <f t="shared" si="1"/>
        <v>name</v>
      </c>
      <c r="E19" s="35"/>
      <c r="F19" s="36" t="s">
        <v>183</v>
      </c>
      <c r="G19" s="42"/>
      <c r="H19" s="38"/>
      <c r="I19" s="38" t="s">
        <v>28</v>
      </c>
      <c r="J19" s="38" t="s">
        <v>184</v>
      </c>
      <c r="K19" s="38"/>
      <c r="L19" s="39" t="s">
        <v>186</v>
      </c>
    </row>
    <row r="20" spans="1:12" ht="15">
      <c r="A20" s="156" t="s">
        <v>15</v>
      </c>
      <c r="B20" s="78" t="str">
        <f t="shared" si="0"/>
        <v>/IE022PL/CC022C/HolderOfTheTransitProcedure</v>
      </c>
      <c r="C20" s="33" t="s">
        <v>1885</v>
      </c>
      <c r="D20" s="79" t="str">
        <f t="shared" si="1"/>
        <v>Address</v>
      </c>
      <c r="E20" s="33"/>
      <c r="F20" s="86" t="s">
        <v>197</v>
      </c>
      <c r="G20" s="72"/>
      <c r="H20" s="100" t="s">
        <v>27</v>
      </c>
      <c r="I20" s="100" t="s">
        <v>28</v>
      </c>
      <c r="J20" s="100"/>
      <c r="K20" s="100"/>
      <c r="L20" s="101" t="s">
        <v>186</v>
      </c>
    </row>
    <row r="21" spans="1:12" ht="15">
      <c r="A21" s="45"/>
      <c r="B21" s="42" t="str">
        <f t="shared" si="0"/>
        <v>/IE022PL/CC022C/HolderOfTheTransitProcedure/Address</v>
      </c>
      <c r="C21" s="40" t="s">
        <v>1886</v>
      </c>
      <c r="D21" s="37" t="str">
        <f t="shared" si="1"/>
        <v>streetAndNumber</v>
      </c>
      <c r="E21" s="35"/>
      <c r="F21" s="36" t="s">
        <v>199</v>
      </c>
      <c r="G21" s="42"/>
      <c r="H21" s="38"/>
      <c r="I21" s="38" t="s">
        <v>18</v>
      </c>
      <c r="J21" s="38" t="s">
        <v>184</v>
      </c>
      <c r="K21" s="38"/>
      <c r="L21" s="39"/>
    </row>
    <row r="22" spans="1:12" ht="15">
      <c r="A22" s="45"/>
      <c r="B22" s="42" t="str">
        <f t="shared" si="0"/>
        <v>/IE022PL/CC022C/HolderOfTheTransitProcedure/Address</v>
      </c>
      <c r="C22" s="40" t="s">
        <v>1887</v>
      </c>
      <c r="D22" s="37" t="str">
        <f t="shared" si="1"/>
        <v>postcode</v>
      </c>
      <c r="E22" s="35"/>
      <c r="F22" s="36" t="s">
        <v>211</v>
      </c>
      <c r="G22" s="42"/>
      <c r="H22" s="38"/>
      <c r="I22" s="38" t="s">
        <v>28</v>
      </c>
      <c r="J22" s="38" t="s">
        <v>178</v>
      </c>
      <c r="K22" s="38"/>
      <c r="L22" s="39" t="s">
        <v>213</v>
      </c>
    </row>
    <row r="23" spans="1:12" ht="15">
      <c r="A23" s="45"/>
      <c r="B23" s="42" t="str">
        <f t="shared" si="0"/>
        <v>/IE022PL/CC022C/HolderOfTheTransitProcedure/Address</v>
      </c>
      <c r="C23" s="40" t="s">
        <v>1888</v>
      </c>
      <c r="D23" s="37" t="str">
        <f t="shared" si="1"/>
        <v>city</v>
      </c>
      <c r="E23" s="35"/>
      <c r="F23" s="36" t="s">
        <v>215</v>
      </c>
      <c r="G23" s="42"/>
      <c r="H23" s="38"/>
      <c r="I23" s="38" t="s">
        <v>18</v>
      </c>
      <c r="J23" s="38" t="s">
        <v>58</v>
      </c>
      <c r="K23" s="38"/>
      <c r="L23" s="39"/>
    </row>
    <row r="24" spans="1:12" ht="15">
      <c r="A24" s="45"/>
      <c r="B24" s="42" t="str">
        <f t="shared" si="0"/>
        <v>/IE022PL/CC022C/HolderOfTheTransitProcedure/Address</v>
      </c>
      <c r="C24" s="40" t="s">
        <v>1889</v>
      </c>
      <c r="D24" s="37" t="str">
        <f t="shared" si="1"/>
        <v>country</v>
      </c>
      <c r="E24" s="35"/>
      <c r="F24" s="36" t="s">
        <v>194</v>
      </c>
      <c r="G24" s="42"/>
      <c r="H24" s="38"/>
      <c r="I24" s="38" t="s">
        <v>18</v>
      </c>
      <c r="J24" s="38" t="s">
        <v>116</v>
      </c>
      <c r="K24" s="38" t="s">
        <v>195</v>
      </c>
      <c r="L24" s="39"/>
    </row>
    <row r="25" spans="1:12" ht="15">
      <c r="A25" s="156" t="s">
        <v>15</v>
      </c>
      <c r="B25" s="78" t="str">
        <f t="shared" si="0"/>
        <v>/IE022PL/CC022C</v>
      </c>
      <c r="C25" s="33" t="s">
        <v>1890</v>
      </c>
      <c r="D25" s="79" t="str">
        <f t="shared" si="1"/>
        <v>FunctionalError</v>
      </c>
      <c r="E25" s="33"/>
      <c r="F25" s="33" t="s">
        <v>1904</v>
      </c>
      <c r="G25" s="33"/>
      <c r="H25" s="34" t="s">
        <v>425</v>
      </c>
      <c r="I25" s="34" t="s">
        <v>23</v>
      </c>
      <c r="J25" s="34"/>
      <c r="K25" s="34"/>
      <c r="L25" s="33" t="s">
        <v>1898</v>
      </c>
    </row>
    <row r="26" spans="1:12" ht="15">
      <c r="A26" s="45"/>
      <c r="B26" s="42" t="str">
        <f t="shared" si="0"/>
        <v>/IE022PL/CC022C/FunctionalError</v>
      </c>
      <c r="C26" s="40" t="s">
        <v>1891</v>
      </c>
      <c r="D26" s="37" t="str">
        <f t="shared" si="1"/>
        <v>sequenceNumber</v>
      </c>
      <c r="E26" s="35"/>
      <c r="F26" s="54" t="s">
        <v>129</v>
      </c>
      <c r="G26" s="35"/>
      <c r="H26" s="45"/>
      <c r="I26" s="38" t="s">
        <v>18</v>
      </c>
      <c r="J26" s="38" t="s">
        <v>130</v>
      </c>
      <c r="K26" s="45"/>
      <c r="L26" s="35" t="s">
        <v>131</v>
      </c>
    </row>
    <row r="27" spans="1:12" ht="15">
      <c r="A27" s="45"/>
      <c r="B27" s="42" t="str">
        <f t="shared" si="0"/>
        <v>/IE022PL/CC022C/FunctionalError</v>
      </c>
      <c r="C27" s="40" t="s">
        <v>1892</v>
      </c>
      <c r="D27" s="37" t="str">
        <f t="shared" si="1"/>
        <v>errorPointer</v>
      </c>
      <c r="E27" s="35"/>
      <c r="F27" s="54" t="s">
        <v>1901</v>
      </c>
      <c r="G27" s="35"/>
      <c r="H27" s="45"/>
      <c r="I27" s="38" t="s">
        <v>23</v>
      </c>
      <c r="J27" s="38" t="s">
        <v>653</v>
      </c>
      <c r="K27" s="45"/>
      <c r="L27" s="35"/>
    </row>
    <row r="28" spans="1:12" ht="15">
      <c r="A28" s="45"/>
      <c r="B28" s="42" t="str">
        <f t="shared" si="0"/>
        <v>/IE022PL/CC022C/FunctionalError</v>
      </c>
      <c r="C28" s="40" t="s">
        <v>1893</v>
      </c>
      <c r="D28" s="37" t="str">
        <f t="shared" si="1"/>
        <v>errorCode</v>
      </c>
      <c r="E28" s="35"/>
      <c r="F28" s="54" t="s">
        <v>1902</v>
      </c>
      <c r="G28" s="35"/>
      <c r="H28" s="45"/>
      <c r="I28" s="38" t="s">
        <v>18</v>
      </c>
      <c r="J28" s="38" t="s">
        <v>526</v>
      </c>
      <c r="K28" s="45" t="s">
        <v>1526</v>
      </c>
      <c r="L28" s="35"/>
    </row>
    <row r="29" spans="1:12" ht="15">
      <c r="A29" s="45"/>
      <c r="B29" s="42" t="str">
        <f t="shared" si="0"/>
        <v>/IE022PL/CC022C/FunctionalError</v>
      </c>
      <c r="C29" s="40" t="s">
        <v>1894</v>
      </c>
      <c r="D29" s="37" t="str">
        <f t="shared" si="1"/>
        <v>errorReason</v>
      </c>
      <c r="E29" s="35"/>
      <c r="F29" s="54" t="s">
        <v>1528</v>
      </c>
      <c r="G29" s="35"/>
      <c r="H29" s="45"/>
      <c r="I29" s="38" t="s">
        <v>23</v>
      </c>
      <c r="J29" s="38" t="s">
        <v>184</v>
      </c>
      <c r="K29" s="45"/>
      <c r="L29" s="35"/>
    </row>
    <row r="30" spans="1:12" ht="15">
      <c r="A30" s="45"/>
      <c r="B30" s="42" t="str">
        <f t="shared" si="0"/>
        <v>/IE022PL/CC022C/FunctionalError</v>
      </c>
      <c r="C30" s="40" t="s">
        <v>1895</v>
      </c>
      <c r="D30" s="37" t="str">
        <f t="shared" si="1"/>
        <v>originalAttributeValue</v>
      </c>
      <c r="E30" s="35"/>
      <c r="F30" s="54" t="s">
        <v>1903</v>
      </c>
      <c r="G30" s="35"/>
      <c r="H30" s="45"/>
      <c r="I30" s="38" t="s">
        <v>23</v>
      </c>
      <c r="J30" s="38" t="s">
        <v>653</v>
      </c>
      <c r="K30" s="45"/>
      <c r="L30" s="35"/>
    </row>
    <row r="31" spans="1:12" ht="15">
      <c r="A31" s="156" t="s">
        <v>15</v>
      </c>
      <c r="B31" s="71" t="str">
        <f t="shared" si="0"/>
        <v>/IE022PL</v>
      </c>
      <c r="C31" s="33" t="s">
        <v>1896</v>
      </c>
      <c r="D31" s="51" t="str">
        <f t="shared" si="1"/>
        <v>Signature</v>
      </c>
      <c r="E31" s="33"/>
      <c r="F31" s="33" t="s">
        <v>1604</v>
      </c>
      <c r="G31" s="33"/>
      <c r="H31" s="34" t="s">
        <v>1900</v>
      </c>
      <c r="I31" s="52" t="s">
        <v>23</v>
      </c>
      <c r="J31" s="34"/>
      <c r="K31" s="34"/>
      <c r="L31" s="33"/>
    </row>
  </sheetData>
  <autoFilter ref="A2:L31" xr:uid="{BCA1937C-DF76-4D58-AE3D-1319827C4443}"/>
  <hyperlinks>
    <hyperlink ref="A1" location="METRYKA!A1" display="METRYKA" xr:uid="{6D437B77-7CAC-4CAC-B9FB-4506B2DCCC96}"/>
  </hyperlink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99</TotalTime>
  <Application>Microsoft Excel</Application>
  <DocSecurity>0</DocSecurity>
  <ScaleCrop>false</ScaleCrop>
  <HeadingPairs>
    <vt:vector size="4" baseType="variant">
      <vt:variant>
        <vt:lpstr>Arkusze</vt:lpstr>
      </vt:variant>
      <vt:variant>
        <vt:i4>40</vt:i4>
      </vt:variant>
      <vt:variant>
        <vt:lpstr>Nazwane zakresy</vt:lpstr>
      </vt:variant>
      <vt:variant>
        <vt:i4>1</vt:i4>
      </vt:variant>
    </vt:vector>
  </HeadingPairs>
  <TitlesOfParts>
    <vt:vector size="41" baseType="lpstr">
      <vt:lpstr>METRYKA</vt:lpstr>
      <vt:lpstr>IE004PL</vt:lpstr>
      <vt:lpstr>IE007PL</vt:lpstr>
      <vt:lpstr>IE009PL</vt:lpstr>
      <vt:lpstr>IEA13PL</vt:lpstr>
      <vt:lpstr>IE014PL</vt:lpstr>
      <vt:lpstr>IEA15PL</vt:lpstr>
      <vt:lpstr>IE019PL</vt:lpstr>
      <vt:lpstr>IE022PL</vt:lpstr>
      <vt:lpstr>IE025PL</vt:lpstr>
      <vt:lpstr>IE028PL</vt:lpstr>
      <vt:lpstr>IEA28PL</vt:lpstr>
      <vt:lpstr>IE029SCPL</vt:lpstr>
      <vt:lpstr>IEA29PL</vt:lpstr>
      <vt:lpstr>IE035PL</vt:lpstr>
      <vt:lpstr>IE043PL</vt:lpstr>
      <vt:lpstr>IE044PL</vt:lpstr>
      <vt:lpstr>IE045PL</vt:lpstr>
      <vt:lpstr>IE051PL</vt:lpstr>
      <vt:lpstr>IE054PL</vt:lpstr>
      <vt:lpstr>IE055PL</vt:lpstr>
      <vt:lpstr>IE056PL</vt:lpstr>
      <vt:lpstr>IE057PL</vt:lpstr>
      <vt:lpstr>IE058PL</vt:lpstr>
      <vt:lpstr>IE060PL</vt:lpstr>
      <vt:lpstr>IEA64PL</vt:lpstr>
      <vt:lpstr>IEA70PL</vt:lpstr>
      <vt:lpstr>IEA71PL</vt:lpstr>
      <vt:lpstr>IEA91PL</vt:lpstr>
      <vt:lpstr>IE117PL</vt:lpstr>
      <vt:lpstr>IE140PL</vt:lpstr>
      <vt:lpstr>IE141PL</vt:lpstr>
      <vt:lpstr>IE170PL</vt:lpstr>
      <vt:lpstr>IE182PL</vt:lpstr>
      <vt:lpstr>IE280PL</vt:lpstr>
      <vt:lpstr>IE906PL</vt:lpstr>
      <vt:lpstr>IE917PL</vt:lpstr>
      <vt:lpstr>IE928PL</vt:lpstr>
      <vt:lpstr>UPO</vt:lpstr>
      <vt:lpstr>R&amp;C</vt:lpstr>
      <vt:lpstr>METRYKA!Obszar_wydruku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Krysztofiak Jacek</dc:creator>
  <cp:lastModifiedBy>Krysztofiak Jacek</cp:lastModifiedBy>
  <cp:revision>17</cp:revision>
  <cp:lastPrinted>2024-07-02T10:26:16Z</cp:lastPrinted>
  <dcterms:created xsi:type="dcterms:W3CDTF">2024-06-03T11:16:49Z</dcterms:created>
  <dcterms:modified xsi:type="dcterms:W3CDTF">2025-12-22T10:21:49Z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MFCATEGORY">
    <vt:lpwstr>InformacjePrzeznaczoneWylacznieDoUzytkuWewnetrznego</vt:lpwstr>
  </property>
  <property fmtid="{D5CDD505-2E9C-101B-9397-08002B2CF9AE}" pid="4" name="MFClassifiedBy">
    <vt:lpwstr>UxC4dwLulzfINJ8nQH+xvX5LNGipWa4BRSZhPgxsCvlcKlzVK0BgGl4n/GF0xs40JpF+4T50XVERUKVvMWijPQ==</vt:lpwstr>
  </property>
  <property fmtid="{D5CDD505-2E9C-101B-9397-08002B2CF9AE}" pid="5" name="MFClassificationDate">
    <vt:lpwstr>2024-06-03T15:33:14.8099792+02:00</vt:lpwstr>
  </property>
  <property fmtid="{D5CDD505-2E9C-101B-9397-08002B2CF9AE}" pid="6" name="MFClassifiedBySID">
    <vt:lpwstr>UxC4dwLulzfINJ8nQH+xvX5LNGipWa4BRSZhPgxsCvm42mrIC/DSDv0ggS+FjUN/2v1BBotkLlY5aAiEhoi6uevLSG3mCyD1PVRILQuJW1D18OEwSNaUm3ceJA9Kb6MA</vt:lpwstr>
  </property>
  <property fmtid="{D5CDD505-2E9C-101B-9397-08002B2CF9AE}" pid="7" name="MFGRNItemId">
    <vt:lpwstr>GRN-e8ea84d7-634a-40fc-abee-7945e71c0f3f</vt:lpwstr>
  </property>
  <property fmtid="{D5CDD505-2E9C-101B-9397-08002B2CF9AE}" pid="8" name="MFHash">
    <vt:lpwstr>hkZGRFacjDLwMt2za/jvgTeZ9AdOw+Tyfbz1o/mVsxU=</vt:lpwstr>
  </property>
  <property fmtid="{D5CDD505-2E9C-101B-9397-08002B2CF9AE}" pid="9" name="MFVisualMarkingsSettings">
    <vt:lpwstr>HeaderAlignment=1;FooterAlignment=1</vt:lpwstr>
  </property>
  <property fmtid="{D5CDD505-2E9C-101B-9397-08002B2CF9AE}" pid="10" name="DLPManualFileClassification">
    <vt:lpwstr>{5fdfc941-3fcf-4a5b-87be-4848800d39d0}</vt:lpwstr>
  </property>
  <property fmtid="{D5CDD505-2E9C-101B-9397-08002B2CF9AE}" pid="11" name="MFRefresh">
    <vt:lpwstr>False</vt:lpwstr>
  </property>
</Properties>
</file>